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showInkAnnotation="0" codeName="ThisWorkbook" hidePivotFieldList="1" autoCompressPictures="0"/>
  <mc:AlternateContent xmlns:mc="http://schemas.openxmlformats.org/markup-compatibility/2006">
    <mc:Choice Requires="x15">
      <x15ac:absPath xmlns:x15ac="http://schemas.microsoft.com/office/spreadsheetml/2010/11/ac" url="G:\Bereich AFI\GWP_Policy\VVE\VVE_Tool zur Risikobewertung\Tool VM\"/>
    </mc:Choice>
  </mc:AlternateContent>
  <xr:revisionPtr revIDLastSave="0" documentId="13_ncr:1_{6A202669-9BA8-4DBC-B1BE-150DE6FF09F0}" xr6:coauthVersionLast="36" xr6:coauthVersionMax="36" xr10:uidLastSave="{00000000-0000-0000-0000-000000000000}"/>
  <bookViews>
    <workbookView xWindow="-20" yWindow="-20" windowWidth="23060" windowHeight="5540" tabRatio="500" xr2:uid="{00000000-000D-0000-FFFF-FFFF00000000}"/>
  </bookViews>
  <sheets>
    <sheet name="RT 1.0" sheetId="7" r:id="rId1"/>
  </sheets>
  <definedNames>
    <definedName name="_xlnm.Print_Area" localSheetId="0">'RT 1.0'!$A$1:$E$51</definedName>
    <definedName name="feld1" localSheetId="0">#REF!</definedName>
    <definedName name="feld1">#REF!</definedName>
    <definedName name="feld2" localSheetId="0">#REF!</definedName>
    <definedName name="feld2">#REF!</definedName>
    <definedName name="feld3" localSheetId="0">#REF!</definedName>
    <definedName name="feld3">#REF!</definedName>
    <definedName name="feld4" localSheetId="0">#REF!</definedName>
    <definedName name="feld4">#REF!</definedName>
    <definedName name="feld5" localSheetId="0">#REF!</definedName>
    <definedName name="feld5">#REF!</definedName>
    <definedName name="feld888">#REF!</definedName>
  </definedNames>
  <calcPr calcId="191029"/>
</workbook>
</file>

<file path=xl/calcChain.xml><?xml version="1.0" encoding="utf-8"?>
<calcChain xmlns="http://schemas.openxmlformats.org/spreadsheetml/2006/main">
  <c r="G22" i="7" l="1"/>
  <c r="G24" i="7"/>
  <c r="G26" i="7"/>
  <c r="G27" i="7"/>
  <c r="G28" i="7"/>
  <c r="G29" i="7"/>
  <c r="E30" i="7" s="1"/>
  <c r="G23" i="7"/>
  <c r="G25" i="7"/>
  <c r="G14" i="7" l="1"/>
  <c r="G7" i="7"/>
  <c r="G5" i="7"/>
  <c r="G6" i="7"/>
  <c r="G16" i="7" l="1"/>
  <c r="G11" i="7" l="1"/>
  <c r="G20" i="7" l="1"/>
  <c r="G15" i="7"/>
  <c r="G19" i="7" l="1"/>
  <c r="G21" i="7" l="1"/>
  <c r="G12" i="7" l="1"/>
  <c r="G3" i="7"/>
  <c r="G4" i="7"/>
  <c r="G18" i="7"/>
  <c r="G2" i="7"/>
  <c r="G17" i="7" l="1"/>
  <c r="G13" i="7"/>
  <c r="G10" i="7"/>
  <c r="G9" i="7"/>
  <c r="G8" i="7" l="1"/>
</calcChain>
</file>

<file path=xl/sharedStrings.xml><?xml version="1.0" encoding="utf-8"?>
<sst xmlns="http://schemas.openxmlformats.org/spreadsheetml/2006/main" count="53" uniqueCount="53">
  <si>
    <t>geringe Risiken (vereinfachte Sorgfaltspflichten nach Art. 10 SPG)</t>
  </si>
  <si>
    <t>normale Risiken (reguläre Sorgfaltspflichten nach Art. 5 SPG)</t>
  </si>
  <si>
    <t xml:space="preserve">erhöhte Risiken (verstärkte Sorgfaltspflichten nach Art. 11 Abs. 1 SPG) </t>
  </si>
  <si>
    <t>&lt;0</t>
  </si>
  <si>
    <t>andere Faktoren</t>
  </si>
  <si>
    <t xml:space="preserve">siehe Ausführungen unter 5.8.4 der FMA-Richtlinie 2013/1 zum risikobasierten Ansatz </t>
  </si>
  <si>
    <t>&lt;3</t>
  </si>
  <si>
    <t>&lt;25</t>
  </si>
  <si>
    <t>mindestens alle 2 Jahre</t>
  </si>
  <si>
    <r>
      <rPr>
        <u/>
        <sz val="12"/>
        <color theme="1"/>
        <rFont val="Calibri"/>
        <family val="2"/>
        <scheme val="minor"/>
      </rPr>
      <t>Lediglich der Vollständigkeit halber</t>
    </r>
    <r>
      <rPr>
        <sz val="12"/>
        <color theme="1"/>
        <rFont val="Calibri"/>
        <family val="2"/>
        <scheme val="minor"/>
      </rPr>
      <t>: Die Pflicht zur Erstattung von Verdachtsmitteilungen nach Art. 17 SPG besteht unabhängig davon, ob die Geschäftsbeziehung gemäss der vorliegenden Risikokategorisierung erhöhte Risiken aufweist. Weiterhin sind hier insbesondere die Anhaltspunkte für Geldwäscherei, organisierte Kriminalität und Terrorismusfinanzierung gemäss Anhang 3 SPV zu beachten.</t>
    </r>
  </si>
  <si>
    <t xml:space="preserve">Liste A (erhöhtes Länderrisiko): </t>
  </si>
  <si>
    <t xml:space="preserve">Mitteilung nach Art. 17 SPG wegen Verdacht auf Geldwäscherei, eine Vortat der Geldwäscherei, organisierte Kriminalität oder Terrorismusfinanzierung 
(mindestens 2 Jahre; ausser Verdachtsmomente können in der Folge ausgeräumt werden) </t>
  </si>
  <si>
    <t>negative Medienberichte, welche noch keine Mitteilung nach Art. 17 SPG bedingen</t>
  </si>
  <si>
    <t>Geschäftsbeziehung mit reinen Risikotodesfallpolicen ohne Rückkaufswert</t>
  </si>
  <si>
    <t>mehrere Rückkäufe oder Teilrückkäufe jährlich (&gt;3)</t>
  </si>
  <si>
    <r>
      <t>VP, WB (effektiver Prämienzahler) oder Begünstigter gemäss Art. 7b Abs. 1 SPG ist PEP (Art. 11 Abs. 4 SPG)</t>
    </r>
    <r>
      <rPr>
        <vertAlign val="superscript"/>
        <sz val="12"/>
        <color theme="1"/>
        <rFont val="Calibri"/>
        <family val="2"/>
        <scheme val="minor"/>
      </rPr>
      <t>1</t>
    </r>
  </si>
  <si>
    <t xml:space="preserve">sollte der Begünstigte nicht zugleich VP oder WB sein, ist es essentiell, auch den Begünstigten zu berücksichtigen </t>
  </si>
  <si>
    <r>
      <t>Prämienbeitragsvolumen &gt; CHF 7.5 Mio</t>
    </r>
    <r>
      <rPr>
        <u/>
        <sz val="12"/>
        <color rgb="FFFF0000"/>
        <rFont val="Calibri"/>
        <family val="2"/>
        <scheme val="minor"/>
      </rPr>
      <t/>
    </r>
  </si>
  <si>
    <t>Prämienbeitragsvolumen zwischen CHF 3 Mio und CHF 7.5 Mio</t>
  </si>
  <si>
    <t>OPTIONAL: individuelles Kriterium, das zu einer Risikoerhöhung führt; …………………………………………………………………………………………..</t>
  </si>
  <si>
    <t>hohe Risiken (verstärkte Sorgfaltspflichten nach Art. 11 Abs. 4, 5, oder 6 SPG)</t>
  </si>
  <si>
    <r>
      <t xml:space="preserve">Prämienbeitragsvolumen &lt;CHF 500.000 </t>
    </r>
    <r>
      <rPr>
        <u/>
        <sz val="12"/>
        <color theme="1"/>
        <rFont val="Calibri"/>
        <family val="2"/>
        <scheme val="minor"/>
      </rPr>
      <t>UND</t>
    </r>
    <r>
      <rPr>
        <sz val="12"/>
        <color theme="1"/>
        <rFont val="Calibri"/>
        <family val="2"/>
        <scheme val="minor"/>
      </rPr>
      <t xml:space="preserve"> keine Rück-/oder Teilrückkäufe in den letzten zwei Jahren </t>
    </r>
  </si>
  <si>
    <t>Versicherungsnehmer ist Rechtsträger ohne Handels-, Fabrikations- oder anderes nach kaufmännischer Art geführtes Gewerbe; typischerweise ohne eigene Geschäftsräume oder Personal</t>
  </si>
  <si>
    <t>Prämienhöhe / Transaktionsvolumen</t>
  </si>
  <si>
    <t>steuerliche Anerkennung des Produktes im Tätigkeitsland (in der Regel Ausschluss der Einflussmöglichkeit auf die Kapitalanlagen seitens des VN/WB; länderspezifische Anlagerestriktionen )</t>
  </si>
  <si>
    <t>Produktrisiko</t>
  </si>
  <si>
    <t>automatisch verstärkte Sorgfaltspflichten</t>
  </si>
  <si>
    <t>Kundenrisiko</t>
  </si>
  <si>
    <t>gemäss Definition nach Art. 3 Abs. 1 Bst. a Ziffer 2</t>
  </si>
  <si>
    <r>
      <t>Pramieneinzahlungen</t>
    </r>
    <r>
      <rPr>
        <u/>
        <sz val="12"/>
        <color theme="1"/>
        <rFont val="Calibri"/>
        <family val="2"/>
        <scheme val="minor"/>
      </rPr>
      <t xml:space="preserve"> UND/ODER</t>
    </r>
    <r>
      <rPr>
        <sz val="12"/>
        <color theme="1"/>
        <rFont val="Calibri"/>
        <family val="2"/>
        <scheme val="minor"/>
      </rPr>
      <t xml:space="preserve"> Auszahlung in bar </t>
    </r>
  </si>
  <si>
    <t>Lebensversicherung mit Einmalprämie</t>
  </si>
  <si>
    <t>Lebensversicherung mit ratierlicher Prämie</t>
  </si>
  <si>
    <t>Lebensversicherung mit schwer bewertbaren Vermögenswerten (sog. Illiquiden Assets)</t>
  </si>
  <si>
    <t xml:space="preserve">Prämienbeitragsvolumen zwischen CHF 1 Mio und CHF 3 Mio </t>
  </si>
  <si>
    <r>
      <t xml:space="preserve">Möglichkeit von Überzahlungen </t>
    </r>
    <r>
      <rPr>
        <u/>
        <sz val="12"/>
        <color theme="1"/>
        <rFont val="Calibri"/>
        <family val="2"/>
        <scheme val="minor"/>
      </rPr>
      <t>ODER</t>
    </r>
    <r>
      <rPr>
        <sz val="12"/>
        <color theme="1"/>
        <rFont val="Calibri"/>
        <family val="2"/>
        <scheme val="minor"/>
      </rPr>
      <t xml:space="preserve"> eine grosse Zahl von geringeren Beitragszahlungen ohne nachvollziehbaren Grund </t>
    </r>
  </si>
  <si>
    <t>Risikobewertung sorgfaltspflichtiger Geschäftsbeziehungen (Version 1.0) - Versicherungsvermittler</t>
  </si>
  <si>
    <r>
      <t xml:space="preserve">VP/WB (effektiver Prämienzahler) mit Wohnsitz in EU/EWR-Land oder Schweiz </t>
    </r>
    <r>
      <rPr>
        <u/>
        <sz val="12"/>
        <color theme="1"/>
        <rFont val="Calibri"/>
        <family val="2"/>
        <scheme val="minor"/>
      </rPr>
      <t>UND/ODER</t>
    </r>
    <r>
      <rPr>
        <sz val="12"/>
        <color theme="1"/>
        <rFont val="Calibri"/>
        <family val="2"/>
        <scheme val="minor"/>
      </rPr>
      <t xml:space="preserve"> Auszahlung bei Rückkauf und/oder Teilrückkauf ausschliesslich auf ein Konto lautend auf den Versicherungsnehmer bei der Bank im EWR-/EU Raum oder der Schweiz</t>
    </r>
  </si>
  <si>
    <t>Häufiger Wechsel des Versicherungsnehmers, des WB (effektiver Prämienzahler) oder des Begünstigten  (&gt;1 pro Jahr)</t>
  </si>
  <si>
    <t>https://www.fma-li.li/files/fma/fma-rl-2013-1-liste-a.pdf</t>
  </si>
  <si>
    <r>
      <t>häufiger</t>
    </r>
    <r>
      <rPr>
        <vertAlign val="superscript"/>
        <sz val="12"/>
        <color theme="1"/>
        <rFont val="Calibri"/>
        <family val="2"/>
        <scheme val="minor"/>
      </rPr>
      <t>3</t>
    </r>
    <r>
      <rPr>
        <sz val="12"/>
        <color theme="1"/>
        <rFont val="Calibri"/>
        <family val="2"/>
        <scheme val="minor"/>
      </rPr>
      <t xml:space="preserve"> persönlicher Kontakt (face-to-face) seit über 10 Jahren bzw. seit Entstehen der GB mit WB (effektiver Prämienzahler)</t>
    </r>
  </si>
  <si>
    <r>
      <t>komplexe Strukturen oder Transaktionen, ungewöhnlich grosse Transaktionen, ungewähnliche Transaktionsmuster, Transaktionen die keinen offenkundigen wirtschaftlichen oder erkennbaren rechtmässigen Zweck verfolgen (Art. 11 Abs. 6 Bst. a bis d SPG)</t>
    </r>
    <r>
      <rPr>
        <vertAlign val="superscript"/>
        <sz val="12"/>
        <color theme="1"/>
        <rFont val="Calibri"/>
        <family val="2"/>
        <scheme val="minor"/>
      </rPr>
      <t>2</t>
    </r>
  </si>
  <si>
    <t>Staat mit strategischen Mängeln ist an der Geschäftsbeziehung beteiligt (Art. 11a SPG)</t>
  </si>
  <si>
    <t xml:space="preserve">Geschäftstätigkeit WB (effektiver Prämienzahler) oder Begünstiger gemäss Art. 7b SPG in sensitiver Branche 
(z.B.: Rohstoffhandel, Edelstein- und Diamantenhändler, Glückspieldienstleister, Rüstungsgüter, Kunst-/Antiquitätenhändler, Händler, die regelmässig Barzahlungen &gt; CHF 10'000 entgegenehmen; Tabakerzeugnisse, Kulturgüter und andere Artikel von archäologischer, historischer, kultureller oder religiöser Bedeutung oder von aussergewöhnlichem wissenschaftlichem Wert sowie Elfenbein und geschützte Arten (siehe auch Anhang 2, A. b) Ziff. 6 SPG) </t>
  </si>
  <si>
    <t>Terrorismusfinanzierung</t>
  </si>
  <si>
    <t>geografisches
 Risiko</t>
  </si>
  <si>
    <t>Geschäftsbeziehung mit Transaktionen aus oder in Länder mit erhöhten TF-Risiken (siehe Liste A;  Global Terrorism Index)</t>
  </si>
  <si>
    <t xml:space="preserve">Geschäftsbeziehung  mit gemeinnützigen Organisationen, deren Aktivitäten oder Führung bekannterweise mit Extremismus oder Terroristen sympathisiert </t>
  </si>
  <si>
    <t xml:space="preserve">Datum: </t>
  </si>
  <si>
    <t xml:space="preserve">Ersteller: </t>
  </si>
  <si>
    <t xml:space="preserve">die Liste A umfasst unter anderem Länder mit erhöhten TF-Risiken (Global Terrorism Index), Länder mit erhöhten Korruptionsrisiken (TICPI), Länder mit erhöhten Sanktionsrisiken, etc.;  </t>
  </si>
  <si>
    <r>
      <t xml:space="preserve">Versicherungsnehmer ist Rechtsträger </t>
    </r>
    <r>
      <rPr>
        <u/>
        <sz val="12"/>
        <rFont val="Calibri"/>
        <family val="2"/>
        <scheme val="minor"/>
      </rPr>
      <t>UND</t>
    </r>
    <r>
      <rPr>
        <sz val="12"/>
        <rFont val="Calibri"/>
        <family val="2"/>
        <scheme val="minor"/>
      </rPr>
      <t xml:space="preserve"> als WB wurden lediglich die Mitglieder des leitenden Organs (SMO)</t>
    </r>
    <r>
      <rPr>
        <vertAlign val="superscript"/>
        <sz val="12"/>
        <rFont val="Calibri"/>
        <family val="2"/>
        <scheme val="minor"/>
      </rPr>
      <t>5</t>
    </r>
    <r>
      <rPr>
        <sz val="12"/>
        <rFont val="Calibri"/>
        <family val="2"/>
        <scheme val="minor"/>
      </rPr>
      <t xml:space="preserve"> erfasst</t>
    </r>
  </si>
  <si>
    <r>
      <t>WB (effektiver Prämienzahler) mit Wohnsitz in Land mit erhöhtem Länderrrisiko (Liste A)</t>
    </r>
    <r>
      <rPr>
        <vertAlign val="superscript"/>
        <sz val="12"/>
        <color theme="1"/>
        <rFont val="Calibri"/>
        <family val="2"/>
        <scheme val="minor"/>
      </rPr>
      <t>4</t>
    </r>
  </si>
  <si>
    <t>Geschäftsbeziehung mit Personen, die enge persönliche oder berufliche Verbindungen zu Personen haben, die auf Sanktionslisten angeführt sind oder gegen die wegen terroristischer Aktivitäten ermittelt wird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</si>
</sst>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2"/>
      <color theme="1"/>
      <name val="Calibri"/>
      <family val="2"/>
      <scheme val="minor"/>
    </font>
    <font>
      <sz val="11"/>
      <color theme="1"/>
      <name val="Calibri"/>
      <family val="2"/>
      <scheme val="minor"/>
    </font>
    <font>
      <sz val="11"/>
      <color theme="1"/>
      <name val="Calibri"/>
      <family val="2"/>
      <scheme val="minor"/>
    </font>
    <font>
      <sz val="12"/>
      <color theme="0"/>
      <name val="Calibri"/>
      <family val="2"/>
      <scheme val="minor"/>
    </font>
    <font>
      <u/>
      <sz val="12"/>
      <color theme="10"/>
      <name val="Calibri"/>
      <family val="2"/>
      <scheme val="minor"/>
    </font>
    <font>
      <u/>
      <sz val="12"/>
      <color theme="11"/>
      <name val="Calibri"/>
      <family val="2"/>
      <scheme val="minor"/>
    </font>
    <font>
      <sz val="12"/>
      <color theme="1"/>
      <name val="Wingdings"/>
      <family val="2"/>
    </font>
    <font>
      <sz val="12"/>
      <color theme="1"/>
      <name val="ＭＳ ゴシック"/>
      <family val="2"/>
    </font>
    <font>
      <u/>
      <sz val="12"/>
      <color theme="1"/>
      <name val="Calibri"/>
      <family val="2"/>
      <scheme val="minor"/>
    </font>
    <font>
      <sz val="12"/>
      <color theme="1"/>
      <name val="Calibri"/>
      <family val="2"/>
    </font>
    <font>
      <vertAlign val="superscript"/>
      <sz val="12"/>
      <color theme="1"/>
      <name val="Calibri"/>
      <family val="2"/>
      <scheme val="minor"/>
    </font>
    <font>
      <b/>
      <sz val="11"/>
      <color theme="1"/>
      <name val="Calibri"/>
      <family val="2"/>
      <scheme val="minor"/>
    </font>
    <font>
      <u/>
      <sz val="12"/>
      <color rgb="FFFF0000"/>
      <name val="Calibri"/>
      <family val="2"/>
      <scheme val="minor"/>
    </font>
    <font>
      <sz val="12"/>
      <name val="Calibri"/>
      <family val="2"/>
      <scheme val="minor"/>
    </font>
    <font>
      <u/>
      <sz val="12"/>
      <name val="Calibri"/>
      <family val="2"/>
      <scheme val="minor"/>
    </font>
    <font>
      <vertAlign val="superscript"/>
      <sz val="12"/>
      <name val="Calibri"/>
      <family val="2"/>
      <scheme val="minor"/>
    </font>
    <font>
      <u/>
      <sz val="11"/>
      <color theme="10"/>
      <name val="Calibri"/>
      <family val="2"/>
      <scheme val="minor"/>
    </font>
    <font>
      <b/>
      <sz val="12"/>
      <color theme="1"/>
      <name val="Calibri"/>
      <family val="2"/>
      <scheme val="minor"/>
    </font>
  </fonts>
  <fills count="15">
    <fill>
      <patternFill patternType="none"/>
    </fill>
    <fill>
      <patternFill patternType="gray125"/>
    </fill>
    <fill>
      <patternFill patternType="solid">
        <fgColor theme="1" tint="0.499984740745262"/>
        <bgColor indexed="64"/>
      </patternFill>
    </fill>
    <fill>
      <patternFill patternType="solid">
        <fgColor rgb="FFFFC000"/>
        <bgColor indexed="64"/>
      </patternFill>
    </fill>
    <fill>
      <patternFill patternType="solid">
        <fgColor theme="1"/>
        <bgColor indexed="64"/>
      </patternFill>
    </fill>
    <fill>
      <patternFill patternType="solid">
        <fgColor rgb="FFFF0000"/>
        <bgColor indexed="64"/>
      </patternFill>
    </fill>
    <fill>
      <patternFill patternType="solid">
        <fgColor rgb="FF00B050"/>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8" tint="0.79998168889431442"/>
        <bgColor indexed="64"/>
      </patternFill>
    </fill>
  </fills>
  <borders count="6">
    <border>
      <left/>
      <right/>
      <top/>
      <bottom/>
      <diagonal/>
    </border>
    <border>
      <left style="thin">
        <color theme="0"/>
      </left>
      <right style="thin">
        <color theme="0"/>
      </right>
      <top style="thin">
        <color theme="0"/>
      </top>
      <bottom style="thin">
        <color theme="0"/>
      </bottom>
      <diagonal/>
    </border>
    <border>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s>
  <cellStyleXfs count="2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1" fillId="0" borderId="0"/>
    <xf numFmtId="0" fontId="16" fillId="0" borderId="0" applyNumberFormat="0" applyFill="0" applyBorder="0" applyAlignment="0" applyProtection="0"/>
  </cellStyleXfs>
  <cellXfs count="86">
    <xf numFmtId="0" fontId="0" fillId="0" borderId="0" xfId="0"/>
    <xf numFmtId="0" fontId="6" fillId="7" borderId="1" xfId="0" applyFont="1" applyFill="1" applyBorder="1" applyAlignment="1">
      <alignment horizontal="center"/>
    </xf>
    <xf numFmtId="0" fontId="6" fillId="9" borderId="1" xfId="0" applyFont="1" applyFill="1" applyBorder="1" applyAlignment="1">
      <alignment horizontal="center"/>
    </xf>
    <xf numFmtId="0" fontId="3" fillId="2" borderId="1" xfId="0" applyFont="1" applyFill="1" applyBorder="1" applyAlignment="1">
      <alignment wrapText="1"/>
    </xf>
    <xf numFmtId="0" fontId="3" fillId="2" borderId="1" xfId="0" applyFont="1" applyFill="1" applyBorder="1" applyAlignment="1">
      <alignment horizontal="center"/>
    </xf>
    <xf numFmtId="0" fontId="0" fillId="0" borderId="1" xfId="0" applyBorder="1"/>
    <xf numFmtId="0" fontId="3" fillId="0" borderId="1" xfId="0" applyFont="1" applyBorder="1"/>
    <xf numFmtId="0" fontId="0" fillId="0" borderId="0" xfId="0" applyBorder="1"/>
    <xf numFmtId="0" fontId="0" fillId="4" borderId="0" xfId="0" applyFill="1" applyBorder="1" applyAlignment="1">
      <alignment wrapText="1"/>
    </xf>
    <xf numFmtId="0" fontId="0" fillId="5" borderId="0" xfId="0" applyFill="1" applyBorder="1" applyAlignment="1">
      <alignment wrapText="1"/>
    </xf>
    <xf numFmtId="0" fontId="0" fillId="3" borderId="0" xfId="0" applyFill="1" applyBorder="1" applyAlignment="1">
      <alignment wrapText="1"/>
    </xf>
    <xf numFmtId="0" fontId="0" fillId="6" borderId="0" xfId="0" applyFill="1" applyBorder="1" applyAlignment="1">
      <alignment wrapText="1"/>
    </xf>
    <xf numFmtId="0" fontId="0" fillId="0" borderId="0" xfId="0" applyBorder="1" applyAlignment="1">
      <alignment horizontal="left"/>
    </xf>
    <xf numFmtId="0" fontId="9" fillId="0" borderId="0" xfId="0" applyFont="1" applyBorder="1"/>
    <xf numFmtId="0" fontId="0" fillId="0" borderId="0" xfId="0" applyAlignment="1">
      <alignment vertical="center"/>
    </xf>
    <xf numFmtId="0" fontId="0" fillId="0" borderId="3" xfId="0" applyBorder="1"/>
    <xf numFmtId="0" fontId="0" fillId="8" borderId="0" xfId="0" applyFill="1" applyBorder="1" applyAlignment="1">
      <alignment horizontal="center"/>
    </xf>
    <xf numFmtId="49" fontId="0" fillId="0" borderId="0" xfId="0" applyNumberFormat="1" applyAlignment="1">
      <alignment wrapText="1"/>
    </xf>
    <xf numFmtId="0" fontId="0" fillId="0" borderId="0" xfId="0" applyFill="1" applyBorder="1" applyAlignment="1">
      <alignment horizontal="left"/>
    </xf>
    <xf numFmtId="0" fontId="4" fillId="0" borderId="0" xfId="21" applyFill="1" applyBorder="1" applyAlignment="1">
      <alignment horizontal="left"/>
    </xf>
    <xf numFmtId="0" fontId="0" fillId="0" borderId="0" xfId="0" applyFill="1"/>
    <xf numFmtId="0" fontId="11" fillId="0" borderId="0" xfId="0" applyFont="1" applyAlignment="1">
      <alignment vertical="center"/>
    </xf>
    <xf numFmtId="0" fontId="2" fillId="0" borderId="0" xfId="0" applyFont="1" applyAlignment="1">
      <alignment vertical="center"/>
    </xf>
    <xf numFmtId="0" fontId="0" fillId="7" borderId="1" xfId="0" applyFont="1" applyFill="1" applyBorder="1" applyAlignment="1">
      <alignment vertical="center" wrapText="1"/>
    </xf>
    <xf numFmtId="0" fontId="0" fillId="9" borderId="1" xfId="0" applyFont="1" applyFill="1" applyBorder="1" applyAlignment="1">
      <alignment vertical="center" wrapText="1"/>
    </xf>
    <xf numFmtId="0" fontId="0" fillId="9" borderId="1" xfId="0" applyFont="1" applyFill="1" applyBorder="1" applyAlignment="1">
      <alignment horizontal="center" vertical="center" wrapText="1"/>
    </xf>
    <xf numFmtId="0" fontId="9" fillId="10" borderId="1" xfId="0" applyFont="1" applyFill="1" applyBorder="1" applyAlignment="1">
      <alignment vertical="center" wrapText="1"/>
    </xf>
    <xf numFmtId="0" fontId="0" fillId="0" borderId="0" xfId="0" applyFont="1"/>
    <xf numFmtId="49" fontId="0" fillId="0" borderId="0" xfId="0" applyNumberFormat="1" applyFont="1" applyAlignment="1">
      <alignment wrapText="1"/>
    </xf>
    <xf numFmtId="49" fontId="0" fillId="0" borderId="0" xfId="0" applyNumberFormat="1" applyFont="1" applyBorder="1" applyAlignment="1">
      <alignment wrapText="1"/>
    </xf>
    <xf numFmtId="0" fontId="0" fillId="0" borderId="0" xfId="0" applyFont="1" applyBorder="1" applyAlignment="1">
      <alignment horizontal="left"/>
    </xf>
    <xf numFmtId="0" fontId="0" fillId="7" borderId="1" xfId="0" applyNumberFormat="1" applyFont="1" applyFill="1" applyBorder="1" applyAlignment="1">
      <alignment vertical="center" wrapText="1"/>
    </xf>
    <xf numFmtId="0" fontId="0" fillId="9" borderId="1" xfId="0" applyNumberFormat="1" applyFont="1" applyFill="1" applyBorder="1" applyAlignment="1">
      <alignment vertical="center" wrapText="1"/>
    </xf>
    <xf numFmtId="0" fontId="0" fillId="10" borderId="1" xfId="0" applyNumberFormat="1" applyFont="1" applyFill="1" applyBorder="1" applyAlignment="1">
      <alignment vertical="center" wrapText="1"/>
    </xf>
    <xf numFmtId="164" fontId="0" fillId="10" borderId="1" xfId="0" applyNumberFormat="1" applyFont="1" applyFill="1" applyBorder="1" applyAlignment="1">
      <alignment vertical="center" wrapText="1"/>
    </xf>
    <xf numFmtId="0" fontId="0" fillId="0" borderId="4" xfId="0" applyBorder="1"/>
    <xf numFmtId="0" fontId="3" fillId="0" borderId="1" xfId="0" applyFont="1" applyBorder="1"/>
    <xf numFmtId="0" fontId="6" fillId="10" borderId="1" xfId="0" applyFont="1" applyFill="1" applyBorder="1" applyAlignment="1">
      <alignment horizontal="center"/>
    </xf>
    <xf numFmtId="0" fontId="0" fillId="10" borderId="1" xfId="0" applyFont="1" applyFill="1" applyBorder="1" applyAlignment="1">
      <alignment vertical="center" wrapText="1"/>
    </xf>
    <xf numFmtId="0" fontId="0" fillId="10" borderId="1" xfId="0" applyFont="1" applyFill="1" applyBorder="1" applyAlignment="1">
      <alignment horizontal="center" vertical="center" wrapText="1"/>
    </xf>
    <xf numFmtId="0" fontId="0" fillId="11" borderId="1" xfId="0" applyFont="1" applyFill="1" applyBorder="1" applyAlignment="1">
      <alignment vertical="center" wrapText="1"/>
    </xf>
    <xf numFmtId="0" fontId="0" fillId="11" borderId="1" xfId="0" applyFont="1" applyFill="1" applyBorder="1" applyAlignment="1">
      <alignment horizontal="left" vertical="center" wrapText="1"/>
    </xf>
    <xf numFmtId="0" fontId="0" fillId="11" borderId="1" xfId="0" applyFont="1" applyFill="1" applyBorder="1" applyAlignment="1">
      <alignment horizontal="center" vertical="center" wrapText="1"/>
    </xf>
    <xf numFmtId="0" fontId="6" fillId="11" borderId="1" xfId="0" applyFont="1" applyFill="1" applyBorder="1" applyAlignment="1">
      <alignment horizontal="center"/>
    </xf>
    <xf numFmtId="0" fontId="0" fillId="11" borderId="1" xfId="0" applyNumberFormat="1" applyFont="1" applyFill="1" applyBorder="1" applyAlignment="1">
      <alignment vertical="center" wrapText="1"/>
    </xf>
    <xf numFmtId="0" fontId="13" fillId="11" borderId="1" xfId="0" applyFont="1" applyFill="1" applyBorder="1" applyAlignment="1">
      <alignment vertical="center" wrapText="1"/>
    </xf>
    <xf numFmtId="0" fontId="0" fillId="12" borderId="1" xfId="0" applyNumberFormat="1" applyFont="1" applyFill="1" applyBorder="1" applyAlignment="1">
      <alignment vertical="center" wrapText="1"/>
    </xf>
    <xf numFmtId="0" fontId="0" fillId="12" borderId="1" xfId="0" applyFont="1" applyFill="1" applyBorder="1" applyAlignment="1">
      <alignment vertical="center" wrapText="1"/>
    </xf>
    <xf numFmtId="0" fontId="0" fillId="12" borderId="1" xfId="0" applyFont="1" applyFill="1" applyBorder="1" applyAlignment="1">
      <alignment horizontal="center" vertical="center" wrapText="1"/>
    </xf>
    <xf numFmtId="0" fontId="6" fillId="12" borderId="1" xfId="0" applyFont="1" applyFill="1" applyBorder="1" applyAlignment="1">
      <alignment horizontal="center"/>
    </xf>
    <xf numFmtId="0" fontId="13" fillId="12" borderId="1" xfId="0" applyFont="1" applyFill="1" applyBorder="1" applyAlignment="1">
      <alignment horizontal="center" vertical="center" wrapText="1"/>
    </xf>
    <xf numFmtId="0" fontId="7" fillId="12" borderId="1" xfId="0" applyFont="1" applyFill="1" applyBorder="1" applyAlignment="1">
      <alignment horizontal="center"/>
    </xf>
    <xf numFmtId="0" fontId="0" fillId="7" borderId="1" xfId="0" applyFont="1" applyFill="1" applyBorder="1" applyAlignment="1">
      <alignment horizontal="center" vertical="center" wrapText="1"/>
    </xf>
    <xf numFmtId="0" fontId="0" fillId="13" borderId="1" xfId="0" applyNumberFormat="1" applyFont="1" applyFill="1" applyBorder="1" applyAlignment="1">
      <alignment vertical="center" wrapText="1"/>
    </xf>
    <xf numFmtId="0" fontId="0" fillId="13" borderId="1" xfId="0" applyFont="1" applyFill="1" applyBorder="1" applyAlignment="1">
      <alignment vertical="center" wrapText="1"/>
    </xf>
    <xf numFmtId="0" fontId="0" fillId="13" borderId="1" xfId="0" applyFont="1" applyFill="1" applyBorder="1" applyAlignment="1">
      <alignment horizontal="center" vertical="center" wrapText="1"/>
    </xf>
    <xf numFmtId="0" fontId="6" fillId="13" borderId="1" xfId="0" applyFont="1" applyFill="1" applyBorder="1" applyAlignment="1">
      <alignment horizontal="center"/>
    </xf>
    <xf numFmtId="164" fontId="0" fillId="13" borderId="1" xfId="0" applyNumberFormat="1" applyFont="1" applyFill="1" applyBorder="1" applyAlignment="1">
      <alignment vertical="center" wrapText="1"/>
    </xf>
    <xf numFmtId="0" fontId="13" fillId="12" borderId="0" xfId="0" applyFont="1" applyFill="1" applyAlignment="1">
      <alignment vertical="center"/>
    </xf>
    <xf numFmtId="49" fontId="0" fillId="0" borderId="0" xfId="0" applyNumberFormat="1" applyFont="1" applyFill="1" applyBorder="1" applyAlignment="1">
      <alignment wrapText="1"/>
    </xf>
    <xf numFmtId="0" fontId="0" fillId="12" borderId="2" xfId="0" applyFill="1" applyBorder="1" applyAlignment="1">
      <alignment horizontal="center" vertical="center" textRotation="90"/>
    </xf>
    <xf numFmtId="0" fontId="0" fillId="11" borderId="2" xfId="0" applyFill="1" applyBorder="1" applyAlignment="1">
      <alignment horizontal="center" vertical="center" textRotation="90"/>
    </xf>
    <xf numFmtId="0" fontId="0" fillId="0" borderId="1" xfId="0" applyFill="1" applyBorder="1"/>
    <xf numFmtId="0" fontId="0" fillId="0" borderId="0" xfId="0" applyFont="1" applyFill="1" applyBorder="1" applyAlignment="1">
      <alignment horizontal="left"/>
    </xf>
    <xf numFmtId="0" fontId="0" fillId="0" borderId="0" xfId="0" applyFill="1" applyAlignment="1">
      <alignment vertical="center"/>
    </xf>
    <xf numFmtId="0" fontId="0" fillId="12" borderId="5" xfId="0" applyFont="1" applyFill="1" applyBorder="1" applyAlignment="1">
      <alignment horizontal="center" vertical="center" wrapText="1"/>
    </xf>
    <xf numFmtId="0" fontId="7" fillId="12" borderId="5" xfId="0" applyFont="1" applyFill="1" applyBorder="1" applyAlignment="1">
      <alignment horizontal="center"/>
    </xf>
    <xf numFmtId="0" fontId="13" fillId="14" borderId="1" xfId="0" applyFont="1" applyFill="1" applyBorder="1" applyAlignment="1">
      <alignment vertical="center"/>
    </xf>
    <xf numFmtId="0" fontId="0" fillId="14" borderId="1" xfId="0" applyFont="1" applyFill="1" applyBorder="1" applyAlignment="1">
      <alignment horizontal="center" vertical="center" wrapText="1"/>
    </xf>
    <xf numFmtId="0" fontId="0" fillId="14" borderId="1" xfId="0" applyNumberFormat="1" applyFont="1" applyFill="1" applyBorder="1" applyAlignment="1">
      <alignment vertical="center" wrapText="1"/>
    </xf>
    <xf numFmtId="0" fontId="13" fillId="14" borderId="0" xfId="0" applyFont="1" applyFill="1" applyAlignment="1">
      <alignment vertical="center"/>
    </xf>
    <xf numFmtId="0" fontId="7" fillId="14" borderId="5" xfId="0" applyFont="1" applyFill="1" applyBorder="1" applyAlignment="1">
      <alignment horizontal="center"/>
    </xf>
    <xf numFmtId="0" fontId="17" fillId="0" borderId="0" xfId="0" applyFont="1" applyFill="1" applyBorder="1" applyAlignment="1">
      <alignment vertical="center" wrapText="1"/>
    </xf>
    <xf numFmtId="49" fontId="0" fillId="12" borderId="2" xfId="0" applyNumberFormat="1" applyFill="1" applyBorder="1" applyAlignment="1">
      <alignment horizontal="center" vertical="center" textRotation="90"/>
    </xf>
    <xf numFmtId="0" fontId="0" fillId="12" borderId="2" xfId="0" applyFill="1" applyBorder="1" applyAlignment="1">
      <alignment horizontal="center" vertical="center" textRotation="90"/>
    </xf>
    <xf numFmtId="49" fontId="0" fillId="10" borderId="2" xfId="0" applyNumberFormat="1" applyFill="1" applyBorder="1" applyAlignment="1">
      <alignment horizontal="center" vertical="center" textRotation="90"/>
    </xf>
    <xf numFmtId="0" fontId="0" fillId="0" borderId="2" xfId="0" applyBorder="1" applyAlignment="1">
      <alignment horizontal="center" vertical="center" textRotation="90"/>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49" fontId="0" fillId="7" borderId="2" xfId="0" applyNumberFormat="1" applyFill="1" applyBorder="1" applyAlignment="1">
      <alignment horizontal="center" vertical="center" textRotation="90" wrapText="1"/>
    </xf>
    <xf numFmtId="49" fontId="0" fillId="11" borderId="2" xfId="0" applyNumberFormat="1" applyFill="1" applyBorder="1" applyAlignment="1">
      <alignment horizontal="center" vertical="center" textRotation="90"/>
    </xf>
    <xf numFmtId="0" fontId="0" fillId="11" borderId="2" xfId="0" applyFill="1" applyBorder="1" applyAlignment="1">
      <alignment horizontal="center" vertical="center" textRotation="90"/>
    </xf>
    <xf numFmtId="49" fontId="0" fillId="9" borderId="2" xfId="0" applyNumberFormat="1" applyFill="1" applyBorder="1" applyAlignment="1">
      <alignment horizontal="center" vertical="center" textRotation="90" wrapText="1" shrinkToFit="1"/>
    </xf>
    <xf numFmtId="0" fontId="0" fillId="9" borderId="2" xfId="0" applyFill="1" applyBorder="1" applyAlignment="1">
      <alignment horizontal="center" vertical="center" textRotation="90" shrinkToFit="1"/>
    </xf>
    <xf numFmtId="0" fontId="0" fillId="13" borderId="2" xfId="0" applyFill="1" applyBorder="1" applyAlignment="1">
      <alignment horizontal="center" vertical="center" textRotation="90"/>
    </xf>
    <xf numFmtId="0" fontId="0" fillId="14" borderId="2" xfId="0" applyFont="1" applyFill="1" applyBorder="1" applyAlignment="1">
      <alignment horizontal="center" vertical="center" textRotation="90"/>
    </xf>
  </cellXfs>
  <cellStyles count="24">
    <cellStyle name="Besuchter Hyperlink" xfId="2" builtinId="9" hidden="1"/>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20" builtinId="9" hidden="1"/>
    <cellStyle name="Link" xfId="1" builtinId="8"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Link" xfId="19" builtinId="8" hidden="1"/>
    <cellStyle name="Link" xfId="21" builtinId="8"/>
    <cellStyle name="Link 2" xfId="23" xr:uid="{7A9CC058-DA08-4AA4-BB4C-3545BA9A8D91}"/>
    <cellStyle name="Standard" xfId="0" builtinId="0"/>
    <cellStyle name="Standard 2" xfId="22" xr:uid="{E5EB264B-068B-4761-9930-9573BA1C8A76}"/>
  </cellStyles>
  <dxfs count="0"/>
  <tableStyles count="0" defaultTableStyle="TableStyleMedium9" defaultPivotStyle="PivotStyleMedium4"/>
  <colors>
    <mruColors>
      <color rgb="FFFEEABE"/>
      <color rgb="FFFCFFE7"/>
      <color rgb="FFFFFFCC"/>
      <color rgb="FFCCFFFF"/>
      <color rgb="FFFFCCFF"/>
      <color rgb="FFFFCC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F$4" lockText="1" noThreeD="1"/>
</file>

<file path=xl/ctrlProps/ctrlProp10.xml><?xml version="1.0" encoding="utf-8"?>
<formControlPr xmlns="http://schemas.microsoft.com/office/spreadsheetml/2009/9/main" objectType="CheckBox" fmlaLink="$F$28" lockText="1" noThreeD="1"/>
</file>

<file path=xl/ctrlProps/ctrlProp11.xml><?xml version="1.0" encoding="utf-8"?>
<formControlPr xmlns="http://schemas.microsoft.com/office/spreadsheetml/2009/9/main" objectType="CheckBox" fmlaLink="$F$14" lockText="1" noThreeD="1"/>
</file>

<file path=xl/ctrlProps/ctrlProp12.xml><?xml version="1.0" encoding="utf-8"?>
<formControlPr xmlns="http://schemas.microsoft.com/office/spreadsheetml/2009/9/main" objectType="CheckBox" fmlaLink="$F$17" lockText="1" noThreeD="1"/>
</file>

<file path=xl/ctrlProps/ctrlProp13.xml><?xml version="1.0" encoding="utf-8"?>
<formControlPr xmlns="http://schemas.microsoft.com/office/spreadsheetml/2009/9/main" objectType="CheckBox" fmlaLink="$F$19" lockText="1" noThreeD="1"/>
</file>

<file path=xl/ctrlProps/ctrlProp14.xml><?xml version="1.0" encoding="utf-8"?>
<formControlPr xmlns="http://schemas.microsoft.com/office/spreadsheetml/2009/9/main" objectType="CheckBox" fmlaLink="$F$8" lockText="1" noThreeD="1"/>
</file>

<file path=xl/ctrlProps/ctrlProp15.xml><?xml version="1.0" encoding="utf-8"?>
<formControlPr xmlns="http://schemas.microsoft.com/office/spreadsheetml/2009/9/main" objectType="CheckBox" fmlaLink="$F$6" lockText="1" noThreeD="1"/>
</file>

<file path=xl/ctrlProps/ctrlProp16.xml><?xml version="1.0" encoding="utf-8"?>
<formControlPr xmlns="http://schemas.microsoft.com/office/spreadsheetml/2009/9/main" objectType="CheckBox" fmlaLink="$F$7" lockText="1" noThreeD="1"/>
</file>

<file path=xl/ctrlProps/ctrlProp17.xml><?xml version="1.0" encoding="utf-8"?>
<formControlPr xmlns="http://schemas.microsoft.com/office/spreadsheetml/2009/9/main" objectType="CheckBox" fmlaLink="$F$15" lockText="1" noThreeD="1"/>
</file>

<file path=xl/ctrlProps/ctrlProp18.xml><?xml version="1.0" encoding="utf-8"?>
<formControlPr xmlns="http://schemas.microsoft.com/office/spreadsheetml/2009/9/main" objectType="CheckBox" fmlaLink="$F$29" lockText="1" noThreeD="1"/>
</file>

<file path=xl/ctrlProps/ctrlProp19.xml><?xml version="1.0" encoding="utf-8"?>
<formControlPr xmlns="http://schemas.microsoft.com/office/spreadsheetml/2009/9/main" objectType="CheckBox" fmlaLink="$F$18" lockText="1" noThreeD="1"/>
</file>

<file path=xl/ctrlProps/ctrlProp2.xml><?xml version="1.0" encoding="utf-8"?>
<formControlPr xmlns="http://schemas.microsoft.com/office/spreadsheetml/2009/9/main" objectType="CheckBox" fmlaLink="$F$12" lockText="1" noThreeD="1"/>
</file>

<file path=xl/ctrlProps/ctrlProp20.xml><?xml version="1.0" encoding="utf-8"?>
<formControlPr xmlns="http://schemas.microsoft.com/office/spreadsheetml/2009/9/main" objectType="CheckBox" fmlaLink="$F$10" lockText="1" noThreeD="1"/>
</file>

<file path=xl/ctrlProps/ctrlProp21.xml><?xml version="1.0" encoding="utf-8"?>
<formControlPr xmlns="http://schemas.microsoft.com/office/spreadsheetml/2009/9/main" objectType="CheckBox" fmlaLink="$F$9" lockText="1" noThreeD="1"/>
</file>

<file path=xl/ctrlProps/ctrlProp22.xml><?xml version="1.0" encoding="utf-8"?>
<formControlPr xmlns="http://schemas.microsoft.com/office/spreadsheetml/2009/9/main" objectType="CheckBox" fmlaLink="$F$13" lockText="1" noThreeD="1"/>
</file>

<file path=xl/ctrlProps/ctrlProp23.xml><?xml version="1.0" encoding="utf-8"?>
<formControlPr xmlns="http://schemas.microsoft.com/office/spreadsheetml/2009/9/main" objectType="CheckBox" fmlaLink="$F$16" lockText="1" noThreeD="1"/>
</file>

<file path=xl/ctrlProps/ctrlProp24.xml><?xml version="1.0" encoding="utf-8"?>
<formControlPr xmlns="http://schemas.microsoft.com/office/spreadsheetml/2009/9/main" objectType="CheckBox" fmlaLink="$F$11" lockText="1" noThreeD="1"/>
</file>

<file path=xl/ctrlProps/ctrlProp25.xml><?xml version="1.0" encoding="utf-8"?>
<formControlPr xmlns="http://schemas.microsoft.com/office/spreadsheetml/2009/9/main" objectType="CheckBox" fmlaLink="$F$23" lockText="1" noThreeD="1"/>
</file>

<file path=xl/ctrlProps/ctrlProp26.xml><?xml version="1.0" encoding="utf-8"?>
<formControlPr xmlns="http://schemas.microsoft.com/office/spreadsheetml/2009/9/main" objectType="CheckBox" fmlaLink="$F$24" lockText="1" noThreeD="1"/>
</file>

<file path=xl/ctrlProps/ctrlProp27.xml><?xml version="1.0" encoding="utf-8"?>
<formControlPr xmlns="http://schemas.microsoft.com/office/spreadsheetml/2009/9/main" objectType="CheckBox" fmlaLink="$F$25" lockText="1" noThreeD="1"/>
</file>

<file path=xl/ctrlProps/ctrlProp28.xml><?xml version="1.0" encoding="utf-8"?>
<formControlPr xmlns="http://schemas.microsoft.com/office/spreadsheetml/2009/9/main" objectType="CheckBox" fmlaLink="$F$26" lockText="1" noThreeD="1"/>
</file>

<file path=xl/ctrlProps/ctrlProp3.xml><?xml version="1.0" encoding="utf-8"?>
<formControlPr xmlns="http://schemas.microsoft.com/office/spreadsheetml/2009/9/main" objectType="CheckBox" fmlaLink="$F$20" lockText="1" noThreeD="1"/>
</file>

<file path=xl/ctrlProps/ctrlProp4.xml><?xml version="1.0" encoding="utf-8"?>
<formControlPr xmlns="http://schemas.microsoft.com/office/spreadsheetml/2009/9/main" objectType="CheckBox" fmlaLink="$F$2" lockText="1" noThreeD="1"/>
</file>

<file path=xl/ctrlProps/ctrlProp5.xml><?xml version="1.0" encoding="utf-8"?>
<formControlPr xmlns="http://schemas.microsoft.com/office/spreadsheetml/2009/9/main" objectType="CheckBox" fmlaLink="$F$3" lockText="1" noThreeD="1"/>
</file>

<file path=xl/ctrlProps/ctrlProp6.xml><?xml version="1.0" encoding="utf-8"?>
<formControlPr xmlns="http://schemas.microsoft.com/office/spreadsheetml/2009/9/main" objectType="CheckBox" fmlaLink="$F$22" lockText="1" noThreeD="1"/>
</file>

<file path=xl/ctrlProps/ctrlProp7.xml><?xml version="1.0" encoding="utf-8"?>
<formControlPr xmlns="http://schemas.microsoft.com/office/spreadsheetml/2009/9/main" objectType="CheckBox" fmlaLink="$F$21" lockText="1" noThreeD="1"/>
</file>

<file path=xl/ctrlProps/ctrlProp8.xml><?xml version="1.0" encoding="utf-8"?>
<formControlPr xmlns="http://schemas.microsoft.com/office/spreadsheetml/2009/9/main" objectType="CheckBox" fmlaLink="$F$5" lockText="1" noThreeD="1"/>
</file>

<file path=xl/ctrlProps/ctrlProp9.xml><?xml version="1.0" encoding="utf-8"?>
<formControlPr xmlns="http://schemas.microsoft.com/office/spreadsheetml/2009/9/main" objectType="CheckBox" fmlaLink="$F$2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152400</xdr:colOff>
          <xdr:row>2</xdr:row>
          <xdr:rowOff>450850</xdr:rowOff>
        </xdr:from>
        <xdr:to>
          <xdr:col>4</xdr:col>
          <xdr:colOff>565150</xdr:colOff>
          <xdr:row>4</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11</xdr:row>
          <xdr:rowOff>12700</xdr:rowOff>
        </xdr:from>
        <xdr:to>
          <xdr:col>4</xdr:col>
          <xdr:colOff>565150</xdr:colOff>
          <xdr:row>12</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146050</xdr:colOff>
          <xdr:row>19</xdr:row>
          <xdr:rowOff>12700</xdr:rowOff>
        </xdr:from>
        <xdr:to>
          <xdr:col>4</xdr:col>
          <xdr:colOff>546100</xdr:colOff>
          <xdr:row>20</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xdr:row>
          <xdr:rowOff>12700</xdr:rowOff>
        </xdr:from>
        <xdr:to>
          <xdr:col>4</xdr:col>
          <xdr:colOff>565150</xdr:colOff>
          <xdr:row>2</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xdr:row>
          <xdr:rowOff>12700</xdr:rowOff>
        </xdr:from>
        <xdr:to>
          <xdr:col>4</xdr:col>
          <xdr:colOff>565150</xdr:colOff>
          <xdr:row>3</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146050</xdr:colOff>
          <xdr:row>21</xdr:row>
          <xdr:rowOff>69850</xdr:rowOff>
        </xdr:from>
        <xdr:to>
          <xdr:col>4</xdr:col>
          <xdr:colOff>546100</xdr:colOff>
          <xdr:row>21</xdr:row>
          <xdr:rowOff>298450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146050</xdr:colOff>
          <xdr:row>20</xdr:row>
          <xdr:rowOff>12700</xdr:rowOff>
        </xdr:from>
        <xdr:to>
          <xdr:col>4</xdr:col>
          <xdr:colOff>546100</xdr:colOff>
          <xdr:row>21</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4</xdr:row>
          <xdr:rowOff>114300</xdr:rowOff>
        </xdr:from>
        <xdr:to>
          <xdr:col>4</xdr:col>
          <xdr:colOff>571500</xdr:colOff>
          <xdr:row>5</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146050</xdr:colOff>
          <xdr:row>26</xdr:row>
          <xdr:rowOff>12700</xdr:rowOff>
        </xdr:from>
        <xdr:to>
          <xdr:col>4</xdr:col>
          <xdr:colOff>546100</xdr:colOff>
          <xdr:row>27</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146050</xdr:colOff>
          <xdr:row>27</xdr:row>
          <xdr:rowOff>12700</xdr:rowOff>
        </xdr:from>
        <xdr:to>
          <xdr:col>4</xdr:col>
          <xdr:colOff>546100</xdr:colOff>
          <xdr:row>28</xdr:row>
          <xdr:rowOff>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146050</xdr:colOff>
          <xdr:row>13</xdr:row>
          <xdr:rowOff>12700</xdr:rowOff>
        </xdr:from>
        <xdr:to>
          <xdr:col>4</xdr:col>
          <xdr:colOff>546100</xdr:colOff>
          <xdr:row>14</xdr:row>
          <xdr:rowOff>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146050</xdr:colOff>
          <xdr:row>16</xdr:row>
          <xdr:rowOff>12700</xdr:rowOff>
        </xdr:from>
        <xdr:to>
          <xdr:col>4</xdr:col>
          <xdr:colOff>546100</xdr:colOff>
          <xdr:row>17</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146050</xdr:colOff>
          <xdr:row>18</xdr:row>
          <xdr:rowOff>12700</xdr:rowOff>
        </xdr:from>
        <xdr:to>
          <xdr:col>4</xdr:col>
          <xdr:colOff>546100</xdr:colOff>
          <xdr:row>19</xdr:row>
          <xdr:rowOff>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7</xdr:row>
          <xdr:rowOff>114300</xdr:rowOff>
        </xdr:from>
        <xdr:to>
          <xdr:col>4</xdr:col>
          <xdr:colOff>571500</xdr:colOff>
          <xdr:row>8</xdr:row>
          <xdr:rowOff>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5</xdr:row>
          <xdr:rowOff>114300</xdr:rowOff>
        </xdr:from>
        <xdr:to>
          <xdr:col>4</xdr:col>
          <xdr:colOff>571500</xdr:colOff>
          <xdr:row>6</xdr:row>
          <xdr:rowOff>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6</xdr:row>
          <xdr:rowOff>114300</xdr:rowOff>
        </xdr:from>
        <xdr:to>
          <xdr:col>4</xdr:col>
          <xdr:colOff>571500</xdr:colOff>
          <xdr:row>7</xdr:row>
          <xdr:rowOff>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146050</xdr:colOff>
          <xdr:row>14</xdr:row>
          <xdr:rowOff>12700</xdr:rowOff>
        </xdr:from>
        <xdr:to>
          <xdr:col>4</xdr:col>
          <xdr:colOff>546100</xdr:colOff>
          <xdr:row>15</xdr:row>
          <xdr:rowOff>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28</xdr:row>
          <xdr:rowOff>127000</xdr:rowOff>
        </xdr:from>
        <xdr:to>
          <xdr:col>4</xdr:col>
          <xdr:colOff>600075</xdr:colOff>
          <xdr:row>28</xdr:row>
          <xdr:rowOff>409575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17</xdr:row>
          <xdr:rowOff>76200</xdr:rowOff>
        </xdr:from>
        <xdr:to>
          <xdr:col>4</xdr:col>
          <xdr:colOff>609600</xdr:colOff>
          <xdr:row>17</xdr:row>
          <xdr:rowOff>352425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9</xdr:row>
          <xdr:rowOff>114300</xdr:rowOff>
        </xdr:from>
        <xdr:to>
          <xdr:col>4</xdr:col>
          <xdr:colOff>571500</xdr:colOff>
          <xdr:row>10</xdr:row>
          <xdr:rowOff>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8</xdr:row>
          <xdr:rowOff>114300</xdr:rowOff>
        </xdr:from>
        <xdr:to>
          <xdr:col>4</xdr:col>
          <xdr:colOff>571500</xdr:colOff>
          <xdr:row>9</xdr:row>
          <xdr:rowOff>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12</xdr:row>
          <xdr:rowOff>114300</xdr:rowOff>
        </xdr:from>
        <xdr:to>
          <xdr:col>4</xdr:col>
          <xdr:colOff>571500</xdr:colOff>
          <xdr:row>12</xdr:row>
          <xdr:rowOff>527050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146050</xdr:colOff>
          <xdr:row>15</xdr:row>
          <xdr:rowOff>12700</xdr:rowOff>
        </xdr:from>
        <xdr:to>
          <xdr:col>4</xdr:col>
          <xdr:colOff>546100</xdr:colOff>
          <xdr:row>16</xdr:row>
          <xdr:rowOff>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146050</xdr:colOff>
          <xdr:row>22</xdr:row>
          <xdr:rowOff>107950</xdr:rowOff>
        </xdr:from>
        <xdr:to>
          <xdr:col>4</xdr:col>
          <xdr:colOff>546100</xdr:colOff>
          <xdr:row>23</xdr:row>
          <xdr:rowOff>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10</xdr:row>
          <xdr:rowOff>114300</xdr:rowOff>
        </xdr:from>
        <xdr:to>
          <xdr:col>4</xdr:col>
          <xdr:colOff>571500</xdr:colOff>
          <xdr:row>11</xdr:row>
          <xdr:rowOff>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146050</xdr:colOff>
          <xdr:row>23</xdr:row>
          <xdr:rowOff>107950</xdr:rowOff>
        </xdr:from>
        <xdr:to>
          <xdr:col>4</xdr:col>
          <xdr:colOff>546100</xdr:colOff>
          <xdr:row>24</xdr:row>
          <xdr:rowOff>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000-00004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146050</xdr:colOff>
          <xdr:row>24</xdr:row>
          <xdr:rowOff>107950</xdr:rowOff>
        </xdr:from>
        <xdr:to>
          <xdr:col>4</xdr:col>
          <xdr:colOff>546100</xdr:colOff>
          <xdr:row>25</xdr:row>
          <xdr:rowOff>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000-00004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146050</xdr:colOff>
          <xdr:row>25</xdr:row>
          <xdr:rowOff>107950</xdr:rowOff>
        </xdr:from>
        <xdr:to>
          <xdr:col>4</xdr:col>
          <xdr:colOff>546100</xdr:colOff>
          <xdr:row>26</xdr:row>
          <xdr:rowOff>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000-00004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fma-li.li/files/fma/fma-rl-2013-1-liste-a.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K61"/>
  <sheetViews>
    <sheetView tabSelected="1" topLeftCell="A10" zoomScale="60" zoomScaleNormal="60" zoomScalePageLayoutView="125" workbookViewId="0">
      <selection activeCell="F37" sqref="F37"/>
    </sheetView>
  </sheetViews>
  <sheetFormatPr baseColWidth="10" defaultRowHeight="15.5"/>
  <cols>
    <col min="1" max="2" width="10.08203125" customWidth="1"/>
    <col min="3" max="3" width="181.08203125" customWidth="1"/>
    <col min="4" max="4" width="5.83203125" customWidth="1"/>
    <col min="5" max="6" width="10.6640625" customWidth="1"/>
    <col min="10" max="10" width="5.08203125" customWidth="1"/>
    <col min="11" max="11" width="5.5" customWidth="1"/>
    <col min="12" max="12" width="59" customWidth="1"/>
  </cols>
  <sheetData>
    <row r="1" spans="1:9" ht="24.75" customHeight="1">
      <c r="A1" s="77" t="s">
        <v>35</v>
      </c>
      <c r="B1" s="77"/>
      <c r="C1" s="78"/>
      <c r="D1" s="3"/>
      <c r="E1" s="4"/>
      <c r="F1" s="5"/>
      <c r="G1" s="5"/>
      <c r="H1" s="5"/>
    </row>
    <row r="2" spans="1:9" ht="37.75" customHeight="1">
      <c r="A2" s="79" t="s">
        <v>26</v>
      </c>
      <c r="B2" s="31">
        <v>1.1000000000000001</v>
      </c>
      <c r="C2" s="23" t="s">
        <v>15</v>
      </c>
      <c r="D2" s="52">
        <v>40</v>
      </c>
      <c r="E2" s="1"/>
      <c r="F2" s="6" t="b">
        <v>0</v>
      </c>
      <c r="G2" s="6">
        <f>IF(F2=FALSE,0, 40)</f>
        <v>0</v>
      </c>
      <c r="H2" s="5"/>
      <c r="I2" s="20"/>
    </row>
    <row r="3" spans="1:9" ht="42.65" customHeight="1">
      <c r="A3" s="79"/>
      <c r="B3" s="31">
        <v>1.2</v>
      </c>
      <c r="C3" s="23" t="s">
        <v>40</v>
      </c>
      <c r="D3" s="52">
        <v>40</v>
      </c>
      <c r="E3" s="1"/>
      <c r="F3" s="6" t="b">
        <v>0</v>
      </c>
      <c r="G3" s="36">
        <f t="shared" ref="G3:G4" si="0">IF(F3=FALSE,0, 40)</f>
        <v>0</v>
      </c>
      <c r="H3" s="5"/>
    </row>
    <row r="4" spans="1:9" ht="39" customHeight="1">
      <c r="A4" s="79"/>
      <c r="B4" s="31">
        <v>1.3</v>
      </c>
      <c r="C4" s="23" t="s">
        <v>41</v>
      </c>
      <c r="D4" s="52">
        <v>40</v>
      </c>
      <c r="E4" s="1"/>
      <c r="F4" s="6" t="b">
        <v>0</v>
      </c>
      <c r="G4" s="36">
        <f t="shared" si="0"/>
        <v>0</v>
      </c>
      <c r="H4" s="5"/>
    </row>
    <row r="5" spans="1:9" ht="46.75" customHeight="1">
      <c r="A5" s="80" t="s">
        <v>23</v>
      </c>
      <c r="B5" s="40">
        <v>2.1</v>
      </c>
      <c r="C5" s="41" t="s">
        <v>17</v>
      </c>
      <c r="D5" s="42">
        <v>5</v>
      </c>
      <c r="E5" s="43"/>
      <c r="F5" s="6" t="b">
        <v>0</v>
      </c>
      <c r="G5" s="6">
        <f>IF(F5=FALSE,0, 5)</f>
        <v>0</v>
      </c>
      <c r="H5" s="5"/>
    </row>
    <row r="6" spans="1:9" ht="35.5" customHeight="1">
      <c r="A6" s="80"/>
      <c r="B6" s="40">
        <v>2.2000000000000002</v>
      </c>
      <c r="C6" s="41" t="s">
        <v>18</v>
      </c>
      <c r="D6" s="42">
        <v>4</v>
      </c>
      <c r="E6" s="43"/>
      <c r="F6" s="6" t="b">
        <v>0</v>
      </c>
      <c r="G6" s="6">
        <f>IF(F6=FALSE,0, 4)</f>
        <v>0</v>
      </c>
      <c r="H6" s="5"/>
    </row>
    <row r="7" spans="1:9" ht="44.5" customHeight="1">
      <c r="A7" s="80"/>
      <c r="B7" s="40">
        <v>2.2999999999999998</v>
      </c>
      <c r="C7" s="41" t="s">
        <v>33</v>
      </c>
      <c r="D7" s="42">
        <v>2</v>
      </c>
      <c r="E7" s="43"/>
      <c r="F7" s="6" t="b">
        <v>0</v>
      </c>
      <c r="G7" s="36">
        <f>IF(F7=FALSE,0, 2)</f>
        <v>0</v>
      </c>
      <c r="H7" s="5"/>
    </row>
    <row r="8" spans="1:9" ht="41.5" customHeight="1">
      <c r="A8" s="80"/>
      <c r="B8" s="44">
        <v>2.4</v>
      </c>
      <c r="C8" s="45" t="s">
        <v>14</v>
      </c>
      <c r="D8" s="42">
        <v>3</v>
      </c>
      <c r="E8" s="43"/>
      <c r="F8" s="36" t="b">
        <v>0</v>
      </c>
      <c r="G8" s="6">
        <f>IF(F8=FALSE,0, 3)</f>
        <v>0</v>
      </c>
      <c r="H8" s="5"/>
    </row>
    <row r="9" spans="1:9" ht="40.4" customHeight="1">
      <c r="A9" s="81"/>
      <c r="B9" s="44">
        <v>2.5</v>
      </c>
      <c r="C9" s="40" t="s">
        <v>34</v>
      </c>
      <c r="D9" s="42">
        <v>4</v>
      </c>
      <c r="E9" s="43"/>
      <c r="F9" s="36" t="b">
        <v>0</v>
      </c>
      <c r="G9" s="36">
        <f>IF(F9=FALSE,0, 4)</f>
        <v>0</v>
      </c>
      <c r="H9" s="5"/>
    </row>
    <row r="10" spans="1:9" ht="39" customHeight="1">
      <c r="A10" s="81"/>
      <c r="B10" s="44">
        <v>2.6</v>
      </c>
      <c r="C10" s="40" t="s">
        <v>21</v>
      </c>
      <c r="D10" s="42">
        <v>-1</v>
      </c>
      <c r="E10" s="43"/>
      <c r="F10" s="36" t="b">
        <v>0</v>
      </c>
      <c r="G10" s="36">
        <f>IF(F10=FALSE,0, -1)</f>
        <v>0</v>
      </c>
      <c r="H10" s="5"/>
    </row>
    <row r="11" spans="1:9" ht="39" customHeight="1">
      <c r="A11" s="61"/>
      <c r="B11" s="44">
        <v>2.7</v>
      </c>
      <c r="C11" s="40" t="s">
        <v>29</v>
      </c>
      <c r="D11" s="42">
        <v>7</v>
      </c>
      <c r="E11" s="43"/>
      <c r="F11" s="36" t="b">
        <v>0</v>
      </c>
      <c r="G11" s="36">
        <f>IF(F11=FALSE,0, 7)</f>
        <v>0</v>
      </c>
      <c r="H11" s="5"/>
    </row>
    <row r="12" spans="1:9" ht="43.4" customHeight="1">
      <c r="A12" s="82" t="s">
        <v>44</v>
      </c>
      <c r="B12" s="32">
        <v>3.1</v>
      </c>
      <c r="C12" s="24" t="s">
        <v>51</v>
      </c>
      <c r="D12" s="25">
        <v>5</v>
      </c>
      <c r="E12" s="2"/>
      <c r="F12" s="36" t="b">
        <v>0</v>
      </c>
      <c r="G12" s="6">
        <f>IF(F12=FALSE,0, 5)</f>
        <v>0</v>
      </c>
      <c r="H12" s="5"/>
    </row>
    <row r="13" spans="1:9" ht="43.75" customHeight="1">
      <c r="A13" s="83"/>
      <c r="B13" s="32">
        <v>3.2</v>
      </c>
      <c r="C13" s="24" t="s">
        <v>36</v>
      </c>
      <c r="D13" s="25">
        <v>-1</v>
      </c>
      <c r="E13" s="2"/>
      <c r="F13" s="36" t="b">
        <v>0</v>
      </c>
      <c r="G13" s="36">
        <f>IF(F13=FALSE,0, -1)</f>
        <v>0</v>
      </c>
      <c r="H13" s="5"/>
    </row>
    <row r="14" spans="1:9" ht="36.65" customHeight="1">
      <c r="A14" s="84" t="s">
        <v>25</v>
      </c>
      <c r="B14" s="53">
        <v>4.0999999999999996</v>
      </c>
      <c r="C14" s="54" t="s">
        <v>30</v>
      </c>
      <c r="D14" s="55">
        <v>3</v>
      </c>
      <c r="E14" s="56"/>
      <c r="F14" s="6" t="b">
        <v>0</v>
      </c>
      <c r="G14" s="6">
        <f>IF(F14=FALSE,0, 3)</f>
        <v>0</v>
      </c>
      <c r="H14" s="5"/>
    </row>
    <row r="15" spans="1:9" ht="37.4" customHeight="1">
      <c r="A15" s="84"/>
      <c r="B15" s="53">
        <v>4.2</v>
      </c>
      <c r="C15" s="54" t="s">
        <v>31</v>
      </c>
      <c r="D15" s="55">
        <v>2</v>
      </c>
      <c r="E15" s="56"/>
      <c r="F15" s="36" t="b">
        <v>0</v>
      </c>
      <c r="G15" s="36">
        <f>IF(F15=FALSE,0, 2)</f>
        <v>0</v>
      </c>
      <c r="H15" s="5"/>
    </row>
    <row r="16" spans="1:9" ht="42" customHeight="1">
      <c r="A16" s="84"/>
      <c r="B16" s="53">
        <v>4.3</v>
      </c>
      <c r="C16" s="54" t="s">
        <v>32</v>
      </c>
      <c r="D16" s="55">
        <v>8</v>
      </c>
      <c r="E16" s="56"/>
      <c r="F16" s="36" t="b">
        <v>0</v>
      </c>
      <c r="G16" s="36">
        <f>IF(F16=FALSE,0, 8)</f>
        <v>0</v>
      </c>
      <c r="H16" s="5"/>
    </row>
    <row r="17" spans="1:11" ht="40.4" customHeight="1">
      <c r="A17" s="84"/>
      <c r="B17" s="57">
        <v>4.4000000000000004</v>
      </c>
      <c r="C17" s="54" t="s">
        <v>13</v>
      </c>
      <c r="D17" s="55">
        <v>-10</v>
      </c>
      <c r="E17" s="56"/>
      <c r="F17" s="6" t="b">
        <v>0</v>
      </c>
      <c r="G17" s="6">
        <f>IF(F17=FALSE,0, -10)</f>
        <v>0</v>
      </c>
      <c r="H17" s="5"/>
    </row>
    <row r="18" spans="1:11" ht="34.4" customHeight="1">
      <c r="A18" s="84"/>
      <c r="B18" s="57">
        <v>4.5</v>
      </c>
      <c r="C18" s="54" t="s">
        <v>24</v>
      </c>
      <c r="D18" s="55">
        <v>-1</v>
      </c>
      <c r="E18" s="56"/>
      <c r="F18" s="36" t="b">
        <v>0</v>
      </c>
      <c r="G18" s="6">
        <f>IF(F18=FALSE,0, -1)</f>
        <v>0</v>
      </c>
      <c r="H18" s="5"/>
    </row>
    <row r="19" spans="1:11" ht="33.65" customHeight="1">
      <c r="A19" s="73" t="s">
        <v>27</v>
      </c>
      <c r="B19" s="46">
        <v>5.0999999999999996</v>
      </c>
      <c r="C19" s="47" t="s">
        <v>37</v>
      </c>
      <c r="D19" s="48">
        <v>4</v>
      </c>
      <c r="E19" s="49"/>
      <c r="F19" s="6" t="b">
        <v>0</v>
      </c>
      <c r="G19" s="6">
        <f>IF(F19=FALSE,0, 4)</f>
        <v>0</v>
      </c>
      <c r="H19" s="62"/>
      <c r="I19" s="20"/>
      <c r="J19" s="20"/>
      <c r="K19" s="20"/>
    </row>
    <row r="20" spans="1:11" ht="35.5" customHeight="1">
      <c r="A20" s="74"/>
      <c r="B20" s="47">
        <v>5.2</v>
      </c>
      <c r="C20" s="47" t="s">
        <v>22</v>
      </c>
      <c r="D20" s="50">
        <v>1</v>
      </c>
      <c r="E20" s="49"/>
      <c r="F20" s="36" t="b">
        <v>0</v>
      </c>
      <c r="G20" s="36">
        <f>IF(F20=FALSE,0, 1)</f>
        <v>0</v>
      </c>
      <c r="H20" s="5"/>
    </row>
    <row r="21" spans="1:11" ht="62">
      <c r="A21" s="74"/>
      <c r="B21" s="46">
        <v>5.3</v>
      </c>
      <c r="C21" s="47" t="s">
        <v>42</v>
      </c>
      <c r="D21" s="48">
        <v>4</v>
      </c>
      <c r="E21" s="49"/>
      <c r="F21" s="36" t="b">
        <v>0</v>
      </c>
      <c r="G21" s="6">
        <f>IF(F21=FALSE,0, 4)</f>
        <v>0</v>
      </c>
      <c r="H21" s="5"/>
    </row>
    <row r="22" spans="1:11" ht="36.65" customHeight="1">
      <c r="A22" s="74"/>
      <c r="B22" s="46">
        <v>5.4</v>
      </c>
      <c r="C22" s="47" t="s">
        <v>39</v>
      </c>
      <c r="D22" s="48">
        <v>-1</v>
      </c>
      <c r="E22" s="51"/>
      <c r="F22" s="36" t="b">
        <v>0</v>
      </c>
      <c r="G22" s="36">
        <f>IF(F22=FALSE,0, -1)</f>
        <v>0</v>
      </c>
      <c r="H22" s="5"/>
    </row>
    <row r="23" spans="1:11" ht="39" customHeight="1">
      <c r="A23" s="60"/>
      <c r="B23" s="46">
        <v>5.5</v>
      </c>
      <c r="C23" s="58" t="s">
        <v>50</v>
      </c>
      <c r="D23" s="65">
        <v>4</v>
      </c>
      <c r="E23" s="66"/>
      <c r="F23" s="36" t="b">
        <v>0</v>
      </c>
      <c r="G23" s="36">
        <f t="shared" ref="G23:G25" si="1">IF(F23=FALSE,0, 4)</f>
        <v>0</v>
      </c>
      <c r="H23" s="5"/>
    </row>
    <row r="24" spans="1:11" ht="39" customHeight="1">
      <c r="A24" s="85" t="s">
        <v>43</v>
      </c>
      <c r="B24" s="69">
        <v>6.1</v>
      </c>
      <c r="C24" s="70" t="s">
        <v>45</v>
      </c>
      <c r="D24" s="68">
        <v>4</v>
      </c>
      <c r="E24" s="71"/>
      <c r="F24" s="36" t="b">
        <v>0</v>
      </c>
      <c r="G24" s="36">
        <f t="shared" si="1"/>
        <v>0</v>
      </c>
      <c r="H24" s="5"/>
    </row>
    <row r="25" spans="1:11" ht="39" customHeight="1">
      <c r="A25" s="85"/>
      <c r="B25" s="69">
        <v>6.2</v>
      </c>
      <c r="C25" s="67" t="s">
        <v>46</v>
      </c>
      <c r="D25" s="68">
        <v>4</v>
      </c>
      <c r="E25" s="71"/>
      <c r="F25" s="36" t="b">
        <v>0</v>
      </c>
      <c r="G25" s="36">
        <f t="shared" si="1"/>
        <v>0</v>
      </c>
      <c r="H25" s="5"/>
    </row>
    <row r="26" spans="1:11" ht="39" customHeight="1">
      <c r="A26" s="85"/>
      <c r="B26" s="69">
        <v>6.3</v>
      </c>
      <c r="C26" s="67" t="s">
        <v>52</v>
      </c>
      <c r="D26" s="68">
        <v>4</v>
      </c>
      <c r="E26" s="71"/>
      <c r="F26" s="36" t="b">
        <v>0</v>
      </c>
      <c r="G26" s="36">
        <f>IF(F26=FALSE,0, 4)</f>
        <v>0</v>
      </c>
      <c r="H26" s="5"/>
    </row>
    <row r="27" spans="1:11" ht="36.65" customHeight="1">
      <c r="A27" s="75" t="s">
        <v>4</v>
      </c>
      <c r="B27" s="33">
        <v>7.1</v>
      </c>
      <c r="C27" s="38" t="s">
        <v>11</v>
      </c>
      <c r="D27" s="39">
        <v>8</v>
      </c>
      <c r="E27" s="37"/>
      <c r="F27" s="36" t="b">
        <v>0</v>
      </c>
      <c r="G27" s="36">
        <f>IF(F27=FALSE,0, 8)</f>
        <v>0</v>
      </c>
      <c r="H27" s="5"/>
    </row>
    <row r="28" spans="1:11" ht="36.65" customHeight="1">
      <c r="A28" s="76"/>
      <c r="B28" s="33">
        <v>7.2</v>
      </c>
      <c r="C28" s="26" t="s">
        <v>12</v>
      </c>
      <c r="D28" s="39">
        <v>2</v>
      </c>
      <c r="E28" s="37"/>
      <c r="F28" s="36" t="b">
        <v>0</v>
      </c>
      <c r="G28" s="36">
        <f>IF(F28=FALSE,0, 2)</f>
        <v>0</v>
      </c>
      <c r="H28" s="5"/>
    </row>
    <row r="29" spans="1:11" ht="37.4" customHeight="1">
      <c r="A29" s="76"/>
      <c r="B29" s="34">
        <v>7.3</v>
      </c>
      <c r="C29" s="38" t="s">
        <v>19</v>
      </c>
      <c r="D29" s="39">
        <v>1</v>
      </c>
      <c r="E29" s="37"/>
      <c r="F29" s="36" t="b">
        <v>0</v>
      </c>
      <c r="G29" s="36">
        <f>IF(F29=FALSE,0, 1)</f>
        <v>0</v>
      </c>
      <c r="H29" s="5"/>
    </row>
    <row r="30" spans="1:11">
      <c r="C30" s="27"/>
      <c r="D30" s="27"/>
      <c r="E30" s="16">
        <f>G2+G3+G4+G5+G6+G7+G8+G9+G10+G11+G12+G13+G14+G15+G16+G17+G18+G19+G20+G21+G22+G23+G24+G25+G26+G27+G28+G29</f>
        <v>0</v>
      </c>
      <c r="F30" s="35"/>
      <c r="G30" s="5"/>
      <c r="H30" s="5"/>
    </row>
    <row r="31" spans="1:11">
      <c r="C31" s="27"/>
      <c r="D31" s="27"/>
      <c r="E31" s="16"/>
      <c r="F31" s="35"/>
      <c r="G31" s="5"/>
      <c r="H31" s="5"/>
    </row>
    <row r="32" spans="1:11">
      <c r="C32" s="72" t="s">
        <v>47</v>
      </c>
      <c r="D32" s="27"/>
      <c r="E32" s="16"/>
      <c r="F32" s="35"/>
      <c r="G32" s="5"/>
      <c r="H32" s="5"/>
    </row>
    <row r="33" spans="1:8">
      <c r="C33" s="72" t="s">
        <v>48</v>
      </c>
      <c r="D33" s="27"/>
      <c r="E33" s="16"/>
      <c r="F33" s="35"/>
      <c r="G33" s="5"/>
      <c r="H33" s="5"/>
    </row>
    <row r="34" spans="1:8">
      <c r="F34" s="15"/>
      <c r="G34" s="5"/>
      <c r="H34" s="5"/>
    </row>
    <row r="35" spans="1:8" ht="15.75" customHeight="1">
      <c r="A35" s="14">
        <v>1</v>
      </c>
      <c r="B35" s="14"/>
      <c r="C35" s="28" t="s">
        <v>16</v>
      </c>
      <c r="F35" s="15"/>
      <c r="G35" s="5"/>
      <c r="H35" s="5"/>
    </row>
    <row r="36" spans="1:8">
      <c r="A36" s="14">
        <v>2</v>
      </c>
      <c r="B36" s="14"/>
      <c r="C36" s="28" t="s">
        <v>5</v>
      </c>
      <c r="F36" s="15"/>
      <c r="G36" s="5"/>
      <c r="H36" s="5"/>
    </row>
    <row r="37" spans="1:8">
      <c r="A37" s="64">
        <v>3</v>
      </c>
      <c r="B37" s="14"/>
      <c r="C37" s="29" t="s">
        <v>8</v>
      </c>
      <c r="D37" s="7"/>
      <c r="E37" s="7"/>
      <c r="F37" s="7"/>
      <c r="G37" s="7"/>
      <c r="H37" s="7"/>
    </row>
    <row r="38" spans="1:8">
      <c r="A38" s="64">
        <v>4</v>
      </c>
      <c r="B38" s="14"/>
      <c r="C38" s="29" t="s">
        <v>49</v>
      </c>
      <c r="D38" s="7"/>
      <c r="E38" s="7"/>
      <c r="F38" s="7"/>
      <c r="G38" s="7"/>
      <c r="H38" s="7"/>
    </row>
    <row r="39" spans="1:8">
      <c r="A39">
        <v>5</v>
      </c>
      <c r="C39" s="59" t="s">
        <v>28</v>
      </c>
      <c r="D39" s="7"/>
      <c r="E39" s="7"/>
      <c r="F39" s="7"/>
      <c r="G39" s="7"/>
      <c r="H39" s="7"/>
    </row>
    <row r="40" spans="1:8">
      <c r="C40" s="59"/>
      <c r="D40" s="7"/>
      <c r="E40" s="7"/>
      <c r="F40" s="7"/>
      <c r="G40" s="7"/>
      <c r="H40" s="7"/>
    </row>
    <row r="41" spans="1:8">
      <c r="C41" s="59"/>
      <c r="D41" s="7"/>
      <c r="E41" s="7"/>
      <c r="F41" s="7"/>
      <c r="G41" s="7"/>
      <c r="H41" s="7"/>
    </row>
    <row r="42" spans="1:8">
      <c r="C42" s="63" t="s">
        <v>20</v>
      </c>
      <c r="D42" s="8"/>
      <c r="E42" s="7"/>
      <c r="F42" s="7"/>
      <c r="G42" s="7"/>
      <c r="H42" s="7"/>
    </row>
    <row r="43" spans="1:8">
      <c r="C43" s="30" t="s">
        <v>2</v>
      </c>
      <c r="D43" s="9"/>
      <c r="E43" s="7" t="s">
        <v>7</v>
      </c>
      <c r="F43" s="7"/>
      <c r="G43" s="7"/>
      <c r="H43" s="7"/>
    </row>
    <row r="44" spans="1:8">
      <c r="C44" s="12" t="s">
        <v>1</v>
      </c>
      <c r="D44" s="10"/>
      <c r="E44" s="13" t="s">
        <v>6</v>
      </c>
      <c r="F44" s="7"/>
      <c r="G44" s="7"/>
      <c r="H44" s="7"/>
    </row>
    <row r="45" spans="1:8">
      <c r="C45" s="12" t="s">
        <v>0</v>
      </c>
      <c r="D45" s="11"/>
      <c r="E45" s="13" t="s">
        <v>3</v>
      </c>
      <c r="F45" s="7"/>
      <c r="G45" s="7"/>
      <c r="H45" s="7"/>
    </row>
    <row r="46" spans="1:8">
      <c r="C46" s="7"/>
      <c r="D46" s="7"/>
      <c r="E46" s="7"/>
      <c r="F46" s="7"/>
      <c r="G46" s="7"/>
      <c r="H46" s="7"/>
    </row>
    <row r="48" spans="1:8">
      <c r="C48" s="18" t="s">
        <v>10</v>
      </c>
    </row>
    <row r="49" spans="3:3">
      <c r="C49" s="19" t="s">
        <v>38</v>
      </c>
    </row>
    <row r="50" spans="3:3" ht="7.75" customHeight="1"/>
    <row r="51" spans="3:3" ht="42" customHeight="1">
      <c r="C51" s="17" t="s">
        <v>9</v>
      </c>
    </row>
    <row r="52" spans="3:3" hidden="1"/>
    <row r="53" spans="3:3" hidden="1"/>
    <row r="54" spans="3:3" hidden="1">
      <c r="C54" s="21"/>
    </row>
    <row r="55" spans="3:3" hidden="1">
      <c r="C55" s="22"/>
    </row>
    <row r="56" spans="3:3" hidden="1">
      <c r="C56" s="21"/>
    </row>
    <row r="57" spans="3:3">
      <c r="C57" s="21"/>
    </row>
    <row r="58" spans="3:3">
      <c r="C58" s="22"/>
    </row>
    <row r="59" spans="3:3">
      <c r="C59" s="21"/>
    </row>
    <row r="60" spans="3:3">
      <c r="C60" s="21"/>
    </row>
    <row r="61" spans="3:3">
      <c r="C61" s="22"/>
    </row>
  </sheetData>
  <mergeCells count="8">
    <mergeCell ref="A19:A22"/>
    <mergeCell ref="A27:A29"/>
    <mergeCell ref="A1:C1"/>
    <mergeCell ref="A2:A4"/>
    <mergeCell ref="A5:A10"/>
    <mergeCell ref="A12:A13"/>
    <mergeCell ref="A14:A18"/>
    <mergeCell ref="A24:A26"/>
  </mergeCells>
  <hyperlinks>
    <hyperlink ref="C49" r:id="rId1" xr:uid="{DBA6EDE9-1A5E-49FC-9B18-00DA0CDD9A39}"/>
  </hyperlinks>
  <pageMargins left="0.23622047244094491" right="0.23622047244094491" top="0.35433070866141736" bottom="0.35433070866141736" header="0.31496062992125984" footer="0.31496062992125984"/>
  <pageSetup paperSize="9" scale="42"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sizeWithCells="1">
                  <from>
                    <xdr:col>4</xdr:col>
                    <xdr:colOff>152400</xdr:colOff>
                    <xdr:row>2</xdr:row>
                    <xdr:rowOff>450850</xdr:rowOff>
                  </from>
                  <to>
                    <xdr:col>4</xdr:col>
                    <xdr:colOff>565150</xdr:colOff>
                    <xdr:row>4</xdr:row>
                    <xdr:rowOff>0</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sizeWithCells="1">
                  <from>
                    <xdr:col>4</xdr:col>
                    <xdr:colOff>152400</xdr:colOff>
                    <xdr:row>11</xdr:row>
                    <xdr:rowOff>12700</xdr:rowOff>
                  </from>
                  <to>
                    <xdr:col>4</xdr:col>
                    <xdr:colOff>565150</xdr:colOff>
                    <xdr:row>12</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sizeWithCells="1">
                  <from>
                    <xdr:col>4</xdr:col>
                    <xdr:colOff>146050</xdr:colOff>
                    <xdr:row>19</xdr:row>
                    <xdr:rowOff>12700</xdr:rowOff>
                  </from>
                  <to>
                    <xdr:col>4</xdr:col>
                    <xdr:colOff>546100</xdr:colOff>
                    <xdr:row>20</xdr:row>
                    <xdr:rowOff>0</xdr:rowOff>
                  </to>
                </anchor>
              </controlPr>
            </control>
          </mc:Choice>
        </mc:AlternateContent>
        <mc:AlternateContent xmlns:mc="http://schemas.openxmlformats.org/markup-compatibility/2006">
          <mc:Choice Requires="x14">
            <control shapeId="7176" r:id="rId8" name="Check Box 8">
              <controlPr defaultSize="0" autoFill="0" autoLine="0" autoPict="0">
                <anchor moveWithCells="1" sizeWithCells="1">
                  <from>
                    <xdr:col>4</xdr:col>
                    <xdr:colOff>152400</xdr:colOff>
                    <xdr:row>1</xdr:row>
                    <xdr:rowOff>12700</xdr:rowOff>
                  </from>
                  <to>
                    <xdr:col>4</xdr:col>
                    <xdr:colOff>565150</xdr:colOff>
                    <xdr:row>2</xdr:row>
                    <xdr:rowOff>0</xdr:rowOff>
                  </to>
                </anchor>
              </controlPr>
            </control>
          </mc:Choice>
        </mc:AlternateContent>
        <mc:AlternateContent xmlns:mc="http://schemas.openxmlformats.org/markup-compatibility/2006">
          <mc:Choice Requires="x14">
            <control shapeId="7177" r:id="rId9" name="Check Box 9">
              <controlPr defaultSize="0" autoFill="0" autoLine="0" autoPict="0">
                <anchor moveWithCells="1" sizeWithCells="1">
                  <from>
                    <xdr:col>4</xdr:col>
                    <xdr:colOff>152400</xdr:colOff>
                    <xdr:row>2</xdr:row>
                    <xdr:rowOff>12700</xdr:rowOff>
                  </from>
                  <to>
                    <xdr:col>4</xdr:col>
                    <xdr:colOff>565150</xdr:colOff>
                    <xdr:row>3</xdr:row>
                    <xdr:rowOff>0</xdr:rowOff>
                  </to>
                </anchor>
              </controlPr>
            </control>
          </mc:Choice>
        </mc:AlternateContent>
        <mc:AlternateContent xmlns:mc="http://schemas.openxmlformats.org/markup-compatibility/2006">
          <mc:Choice Requires="x14">
            <control shapeId="7178" r:id="rId10" name="Check Box 10">
              <controlPr defaultSize="0" autoFill="0" autoLine="0" autoPict="0">
                <anchor moveWithCells="1" sizeWithCells="1">
                  <from>
                    <xdr:col>4</xdr:col>
                    <xdr:colOff>146050</xdr:colOff>
                    <xdr:row>21</xdr:row>
                    <xdr:rowOff>69850</xdr:rowOff>
                  </from>
                  <to>
                    <xdr:col>4</xdr:col>
                    <xdr:colOff>546100</xdr:colOff>
                    <xdr:row>21</xdr:row>
                    <xdr:rowOff>298450</xdr:rowOff>
                  </to>
                </anchor>
              </controlPr>
            </control>
          </mc:Choice>
        </mc:AlternateContent>
        <mc:AlternateContent xmlns:mc="http://schemas.openxmlformats.org/markup-compatibility/2006">
          <mc:Choice Requires="x14">
            <control shapeId="7179" r:id="rId11" name="Check Box 11">
              <controlPr defaultSize="0" autoFill="0" autoLine="0" autoPict="0">
                <anchor moveWithCells="1" sizeWithCells="1">
                  <from>
                    <xdr:col>4</xdr:col>
                    <xdr:colOff>146050</xdr:colOff>
                    <xdr:row>20</xdr:row>
                    <xdr:rowOff>12700</xdr:rowOff>
                  </from>
                  <to>
                    <xdr:col>4</xdr:col>
                    <xdr:colOff>546100</xdr:colOff>
                    <xdr:row>21</xdr:row>
                    <xdr:rowOff>0</xdr:rowOff>
                  </to>
                </anchor>
              </controlPr>
            </control>
          </mc:Choice>
        </mc:AlternateContent>
        <mc:AlternateContent xmlns:mc="http://schemas.openxmlformats.org/markup-compatibility/2006">
          <mc:Choice Requires="x14">
            <control shapeId="7181" r:id="rId12" name="Check Box 13">
              <controlPr defaultSize="0" autoFill="0" autoLine="0" autoPict="0">
                <anchor moveWithCells="1" sizeWithCells="1">
                  <from>
                    <xdr:col>4</xdr:col>
                    <xdr:colOff>165100</xdr:colOff>
                    <xdr:row>4</xdr:row>
                    <xdr:rowOff>114300</xdr:rowOff>
                  </from>
                  <to>
                    <xdr:col>4</xdr:col>
                    <xdr:colOff>571500</xdr:colOff>
                    <xdr:row>5</xdr:row>
                    <xdr:rowOff>0</xdr:rowOff>
                  </to>
                </anchor>
              </controlPr>
            </control>
          </mc:Choice>
        </mc:AlternateContent>
        <mc:AlternateContent xmlns:mc="http://schemas.openxmlformats.org/markup-compatibility/2006">
          <mc:Choice Requires="x14">
            <control shapeId="7182" r:id="rId13" name="Check Box 14">
              <controlPr defaultSize="0" autoFill="0" autoLine="0" autoPict="0">
                <anchor moveWithCells="1" sizeWithCells="1">
                  <from>
                    <xdr:col>4</xdr:col>
                    <xdr:colOff>146050</xdr:colOff>
                    <xdr:row>26</xdr:row>
                    <xdr:rowOff>12700</xdr:rowOff>
                  </from>
                  <to>
                    <xdr:col>4</xdr:col>
                    <xdr:colOff>546100</xdr:colOff>
                    <xdr:row>27</xdr:row>
                    <xdr:rowOff>0</xdr:rowOff>
                  </to>
                </anchor>
              </controlPr>
            </control>
          </mc:Choice>
        </mc:AlternateContent>
        <mc:AlternateContent xmlns:mc="http://schemas.openxmlformats.org/markup-compatibility/2006">
          <mc:Choice Requires="x14">
            <control shapeId="7186" r:id="rId14" name="Check Box 18">
              <controlPr defaultSize="0" autoFill="0" autoLine="0" autoPict="0">
                <anchor moveWithCells="1" sizeWithCells="1">
                  <from>
                    <xdr:col>4</xdr:col>
                    <xdr:colOff>146050</xdr:colOff>
                    <xdr:row>27</xdr:row>
                    <xdr:rowOff>12700</xdr:rowOff>
                  </from>
                  <to>
                    <xdr:col>4</xdr:col>
                    <xdr:colOff>546100</xdr:colOff>
                    <xdr:row>28</xdr:row>
                    <xdr:rowOff>0</xdr:rowOff>
                  </to>
                </anchor>
              </controlPr>
            </control>
          </mc:Choice>
        </mc:AlternateContent>
        <mc:AlternateContent xmlns:mc="http://schemas.openxmlformats.org/markup-compatibility/2006">
          <mc:Choice Requires="x14">
            <control shapeId="7192" r:id="rId15" name="Check Box 24">
              <controlPr defaultSize="0" autoFill="0" autoLine="0" autoPict="0">
                <anchor moveWithCells="1" sizeWithCells="1">
                  <from>
                    <xdr:col>4</xdr:col>
                    <xdr:colOff>146050</xdr:colOff>
                    <xdr:row>13</xdr:row>
                    <xdr:rowOff>12700</xdr:rowOff>
                  </from>
                  <to>
                    <xdr:col>4</xdr:col>
                    <xdr:colOff>546100</xdr:colOff>
                    <xdr:row>14</xdr:row>
                    <xdr:rowOff>0</xdr:rowOff>
                  </to>
                </anchor>
              </controlPr>
            </control>
          </mc:Choice>
        </mc:AlternateContent>
        <mc:AlternateContent xmlns:mc="http://schemas.openxmlformats.org/markup-compatibility/2006">
          <mc:Choice Requires="x14">
            <control shapeId="7193" r:id="rId16" name="Check Box 25">
              <controlPr defaultSize="0" autoFill="0" autoLine="0" autoPict="0">
                <anchor moveWithCells="1" sizeWithCells="1">
                  <from>
                    <xdr:col>4</xdr:col>
                    <xdr:colOff>146050</xdr:colOff>
                    <xdr:row>16</xdr:row>
                    <xdr:rowOff>12700</xdr:rowOff>
                  </from>
                  <to>
                    <xdr:col>4</xdr:col>
                    <xdr:colOff>546100</xdr:colOff>
                    <xdr:row>17</xdr:row>
                    <xdr:rowOff>0</xdr:rowOff>
                  </to>
                </anchor>
              </controlPr>
            </control>
          </mc:Choice>
        </mc:AlternateContent>
        <mc:AlternateContent xmlns:mc="http://schemas.openxmlformats.org/markup-compatibility/2006">
          <mc:Choice Requires="x14">
            <control shapeId="7194" r:id="rId17" name="Check Box 26">
              <controlPr defaultSize="0" autoFill="0" autoLine="0" autoPict="0">
                <anchor moveWithCells="1" sizeWithCells="1">
                  <from>
                    <xdr:col>4</xdr:col>
                    <xdr:colOff>146050</xdr:colOff>
                    <xdr:row>18</xdr:row>
                    <xdr:rowOff>12700</xdr:rowOff>
                  </from>
                  <to>
                    <xdr:col>4</xdr:col>
                    <xdr:colOff>546100</xdr:colOff>
                    <xdr:row>19</xdr:row>
                    <xdr:rowOff>0</xdr:rowOff>
                  </to>
                </anchor>
              </controlPr>
            </control>
          </mc:Choice>
        </mc:AlternateContent>
        <mc:AlternateContent xmlns:mc="http://schemas.openxmlformats.org/markup-compatibility/2006">
          <mc:Choice Requires="x14">
            <control shapeId="7195" r:id="rId18" name="Check Box 27">
              <controlPr defaultSize="0" autoFill="0" autoLine="0" autoPict="0">
                <anchor moveWithCells="1" sizeWithCells="1">
                  <from>
                    <xdr:col>4</xdr:col>
                    <xdr:colOff>165100</xdr:colOff>
                    <xdr:row>7</xdr:row>
                    <xdr:rowOff>114300</xdr:rowOff>
                  </from>
                  <to>
                    <xdr:col>4</xdr:col>
                    <xdr:colOff>571500</xdr:colOff>
                    <xdr:row>8</xdr:row>
                    <xdr:rowOff>0</xdr:rowOff>
                  </to>
                </anchor>
              </controlPr>
            </control>
          </mc:Choice>
        </mc:AlternateContent>
        <mc:AlternateContent xmlns:mc="http://schemas.openxmlformats.org/markup-compatibility/2006">
          <mc:Choice Requires="x14">
            <control shapeId="7196" r:id="rId19" name="Check Box 28">
              <controlPr defaultSize="0" autoFill="0" autoLine="0" autoPict="0">
                <anchor moveWithCells="1" sizeWithCells="1">
                  <from>
                    <xdr:col>4</xdr:col>
                    <xdr:colOff>165100</xdr:colOff>
                    <xdr:row>5</xdr:row>
                    <xdr:rowOff>114300</xdr:rowOff>
                  </from>
                  <to>
                    <xdr:col>4</xdr:col>
                    <xdr:colOff>571500</xdr:colOff>
                    <xdr:row>6</xdr:row>
                    <xdr:rowOff>0</xdr:rowOff>
                  </to>
                </anchor>
              </controlPr>
            </control>
          </mc:Choice>
        </mc:AlternateContent>
        <mc:AlternateContent xmlns:mc="http://schemas.openxmlformats.org/markup-compatibility/2006">
          <mc:Choice Requires="x14">
            <control shapeId="7197" r:id="rId20" name="Check Box 29">
              <controlPr defaultSize="0" autoFill="0" autoLine="0" autoPict="0">
                <anchor moveWithCells="1" sizeWithCells="1">
                  <from>
                    <xdr:col>4</xdr:col>
                    <xdr:colOff>165100</xdr:colOff>
                    <xdr:row>6</xdr:row>
                    <xdr:rowOff>114300</xdr:rowOff>
                  </from>
                  <to>
                    <xdr:col>4</xdr:col>
                    <xdr:colOff>571500</xdr:colOff>
                    <xdr:row>7</xdr:row>
                    <xdr:rowOff>0</xdr:rowOff>
                  </to>
                </anchor>
              </controlPr>
            </control>
          </mc:Choice>
        </mc:AlternateContent>
        <mc:AlternateContent xmlns:mc="http://schemas.openxmlformats.org/markup-compatibility/2006">
          <mc:Choice Requires="x14">
            <control shapeId="7199" r:id="rId21" name="Check Box 31">
              <controlPr defaultSize="0" autoFill="0" autoLine="0" autoPict="0">
                <anchor moveWithCells="1" sizeWithCells="1">
                  <from>
                    <xdr:col>4</xdr:col>
                    <xdr:colOff>146050</xdr:colOff>
                    <xdr:row>14</xdr:row>
                    <xdr:rowOff>12700</xdr:rowOff>
                  </from>
                  <to>
                    <xdr:col>4</xdr:col>
                    <xdr:colOff>546100</xdr:colOff>
                    <xdr:row>15</xdr:row>
                    <xdr:rowOff>0</xdr:rowOff>
                  </to>
                </anchor>
              </controlPr>
            </control>
          </mc:Choice>
        </mc:AlternateContent>
        <mc:AlternateContent xmlns:mc="http://schemas.openxmlformats.org/markup-compatibility/2006">
          <mc:Choice Requires="x14">
            <control shapeId="7200" r:id="rId22" name="Check Box 32">
              <controlPr defaultSize="0" autoFill="0" autoLine="0" autoPict="0">
                <anchor moveWithCells="1">
                  <from>
                    <xdr:col>4</xdr:col>
                    <xdr:colOff>127000</xdr:colOff>
                    <xdr:row>28</xdr:row>
                    <xdr:rowOff>127000</xdr:rowOff>
                  </from>
                  <to>
                    <xdr:col>4</xdr:col>
                    <xdr:colOff>603250</xdr:colOff>
                    <xdr:row>28</xdr:row>
                    <xdr:rowOff>412750</xdr:rowOff>
                  </to>
                </anchor>
              </controlPr>
            </control>
          </mc:Choice>
        </mc:AlternateContent>
        <mc:AlternateContent xmlns:mc="http://schemas.openxmlformats.org/markup-compatibility/2006">
          <mc:Choice Requires="x14">
            <control shapeId="7201" r:id="rId23" name="Check Box 33">
              <controlPr defaultSize="0" autoFill="0" autoLine="0" autoPict="0">
                <anchor moveWithCells="1">
                  <from>
                    <xdr:col>4</xdr:col>
                    <xdr:colOff>127000</xdr:colOff>
                    <xdr:row>17</xdr:row>
                    <xdr:rowOff>76200</xdr:rowOff>
                  </from>
                  <to>
                    <xdr:col>4</xdr:col>
                    <xdr:colOff>609600</xdr:colOff>
                    <xdr:row>17</xdr:row>
                    <xdr:rowOff>355600</xdr:rowOff>
                  </to>
                </anchor>
              </controlPr>
            </control>
          </mc:Choice>
        </mc:AlternateContent>
        <mc:AlternateContent xmlns:mc="http://schemas.openxmlformats.org/markup-compatibility/2006">
          <mc:Choice Requires="x14">
            <control shapeId="7202" r:id="rId24" name="Check Box 34">
              <controlPr defaultSize="0" autoFill="0" autoLine="0" autoPict="0">
                <anchor moveWithCells="1" sizeWithCells="1">
                  <from>
                    <xdr:col>4</xdr:col>
                    <xdr:colOff>165100</xdr:colOff>
                    <xdr:row>9</xdr:row>
                    <xdr:rowOff>114300</xdr:rowOff>
                  </from>
                  <to>
                    <xdr:col>4</xdr:col>
                    <xdr:colOff>571500</xdr:colOff>
                    <xdr:row>10</xdr:row>
                    <xdr:rowOff>0</xdr:rowOff>
                  </to>
                </anchor>
              </controlPr>
            </control>
          </mc:Choice>
        </mc:AlternateContent>
        <mc:AlternateContent xmlns:mc="http://schemas.openxmlformats.org/markup-compatibility/2006">
          <mc:Choice Requires="x14">
            <control shapeId="7203" r:id="rId25" name="Check Box 35">
              <controlPr defaultSize="0" autoFill="0" autoLine="0" autoPict="0">
                <anchor moveWithCells="1" sizeWithCells="1">
                  <from>
                    <xdr:col>4</xdr:col>
                    <xdr:colOff>165100</xdr:colOff>
                    <xdr:row>8</xdr:row>
                    <xdr:rowOff>114300</xdr:rowOff>
                  </from>
                  <to>
                    <xdr:col>4</xdr:col>
                    <xdr:colOff>571500</xdr:colOff>
                    <xdr:row>9</xdr:row>
                    <xdr:rowOff>0</xdr:rowOff>
                  </to>
                </anchor>
              </controlPr>
            </control>
          </mc:Choice>
        </mc:AlternateContent>
        <mc:AlternateContent xmlns:mc="http://schemas.openxmlformats.org/markup-compatibility/2006">
          <mc:Choice Requires="x14">
            <control shapeId="7204" r:id="rId26" name="Check Box 36">
              <controlPr defaultSize="0" autoFill="0" autoLine="0" autoPict="0">
                <anchor moveWithCells="1" sizeWithCells="1">
                  <from>
                    <xdr:col>4</xdr:col>
                    <xdr:colOff>165100</xdr:colOff>
                    <xdr:row>12</xdr:row>
                    <xdr:rowOff>114300</xdr:rowOff>
                  </from>
                  <to>
                    <xdr:col>4</xdr:col>
                    <xdr:colOff>571500</xdr:colOff>
                    <xdr:row>12</xdr:row>
                    <xdr:rowOff>527050</xdr:rowOff>
                  </to>
                </anchor>
              </controlPr>
            </control>
          </mc:Choice>
        </mc:AlternateContent>
        <mc:AlternateContent xmlns:mc="http://schemas.openxmlformats.org/markup-compatibility/2006">
          <mc:Choice Requires="x14">
            <control shapeId="7208" r:id="rId27" name="Check Box 40">
              <controlPr defaultSize="0" autoFill="0" autoLine="0" autoPict="0">
                <anchor moveWithCells="1" sizeWithCells="1">
                  <from>
                    <xdr:col>4</xdr:col>
                    <xdr:colOff>146050</xdr:colOff>
                    <xdr:row>15</xdr:row>
                    <xdr:rowOff>12700</xdr:rowOff>
                  </from>
                  <to>
                    <xdr:col>4</xdr:col>
                    <xdr:colOff>546100</xdr:colOff>
                    <xdr:row>16</xdr:row>
                    <xdr:rowOff>0</xdr:rowOff>
                  </to>
                </anchor>
              </controlPr>
            </control>
          </mc:Choice>
        </mc:AlternateContent>
        <mc:AlternateContent xmlns:mc="http://schemas.openxmlformats.org/markup-compatibility/2006">
          <mc:Choice Requires="x14">
            <control shapeId="7211" r:id="rId28" name="Check Box 43">
              <controlPr defaultSize="0" autoFill="0" autoLine="0" autoPict="0">
                <anchor moveWithCells="1" sizeWithCells="1">
                  <from>
                    <xdr:col>4</xdr:col>
                    <xdr:colOff>165100</xdr:colOff>
                    <xdr:row>10</xdr:row>
                    <xdr:rowOff>114300</xdr:rowOff>
                  </from>
                  <to>
                    <xdr:col>4</xdr:col>
                    <xdr:colOff>571500</xdr:colOff>
                    <xdr:row>11</xdr:row>
                    <xdr:rowOff>0</xdr:rowOff>
                  </to>
                </anchor>
              </controlPr>
            </control>
          </mc:Choice>
        </mc:AlternateContent>
        <mc:AlternateContent xmlns:mc="http://schemas.openxmlformats.org/markup-compatibility/2006">
          <mc:Choice Requires="x14">
            <control shapeId="7209" r:id="rId29" name="Check Box 41">
              <controlPr defaultSize="0" autoFill="0" autoLine="0" autoPict="0">
                <anchor moveWithCells="1" sizeWithCells="1">
                  <from>
                    <xdr:col>4</xdr:col>
                    <xdr:colOff>146050</xdr:colOff>
                    <xdr:row>22</xdr:row>
                    <xdr:rowOff>107950</xdr:rowOff>
                  </from>
                  <to>
                    <xdr:col>4</xdr:col>
                    <xdr:colOff>546100</xdr:colOff>
                    <xdr:row>23</xdr:row>
                    <xdr:rowOff>0</xdr:rowOff>
                  </to>
                </anchor>
              </controlPr>
            </control>
          </mc:Choice>
        </mc:AlternateContent>
        <mc:AlternateContent xmlns:mc="http://schemas.openxmlformats.org/markup-compatibility/2006">
          <mc:Choice Requires="x14">
            <control shapeId="7240" r:id="rId30" name="Check Box 72">
              <controlPr defaultSize="0" autoFill="0" autoLine="0" autoPict="0">
                <anchor moveWithCells="1" sizeWithCells="1">
                  <from>
                    <xdr:col>4</xdr:col>
                    <xdr:colOff>146050</xdr:colOff>
                    <xdr:row>23</xdr:row>
                    <xdr:rowOff>107950</xdr:rowOff>
                  </from>
                  <to>
                    <xdr:col>4</xdr:col>
                    <xdr:colOff>546100</xdr:colOff>
                    <xdr:row>24</xdr:row>
                    <xdr:rowOff>0</xdr:rowOff>
                  </to>
                </anchor>
              </controlPr>
            </control>
          </mc:Choice>
        </mc:AlternateContent>
        <mc:AlternateContent xmlns:mc="http://schemas.openxmlformats.org/markup-compatibility/2006">
          <mc:Choice Requires="x14">
            <control shapeId="7241" r:id="rId31" name="Check Box 73">
              <controlPr defaultSize="0" autoFill="0" autoLine="0" autoPict="0">
                <anchor moveWithCells="1" sizeWithCells="1">
                  <from>
                    <xdr:col>4</xdr:col>
                    <xdr:colOff>146050</xdr:colOff>
                    <xdr:row>24</xdr:row>
                    <xdr:rowOff>107950</xdr:rowOff>
                  </from>
                  <to>
                    <xdr:col>4</xdr:col>
                    <xdr:colOff>546100</xdr:colOff>
                    <xdr:row>25</xdr:row>
                    <xdr:rowOff>0</xdr:rowOff>
                  </to>
                </anchor>
              </controlPr>
            </control>
          </mc:Choice>
        </mc:AlternateContent>
        <mc:AlternateContent xmlns:mc="http://schemas.openxmlformats.org/markup-compatibility/2006">
          <mc:Choice Requires="x14">
            <control shapeId="7242" r:id="rId32" name="Check Box 74">
              <controlPr defaultSize="0" autoFill="0" autoLine="0" autoPict="0">
                <anchor moveWithCells="1" sizeWithCells="1">
                  <from>
                    <xdr:col>4</xdr:col>
                    <xdr:colOff>146050</xdr:colOff>
                    <xdr:row>25</xdr:row>
                    <xdr:rowOff>107950</xdr:rowOff>
                  </from>
                  <to>
                    <xdr:col>4</xdr:col>
                    <xdr:colOff>546100</xdr:colOff>
                    <xdr:row>26</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1" id="{4CA32C8F-9677-4727-ABBE-FC6955F0B3E5}">
            <x14:iconSet iconSet="4TrafficLights" custom="1">
              <x14:cfvo type="percent">
                <xm:f>0</xm:f>
              </x14:cfvo>
              <x14:cfvo type="num">
                <xm:f>0</xm:f>
              </x14:cfvo>
              <x14:cfvo type="num" gte="0">
                <xm:f>2</xm:f>
              </x14:cfvo>
              <x14:cfvo type="num">
                <xm:f>25</xm:f>
              </x14:cfvo>
              <x14:cfIcon iconSet="3TrafficLights1" iconId="2"/>
              <x14:cfIcon iconSet="3TrafficLights1" iconId="1"/>
              <x14:cfIcon iconSet="3TrafficLights1" iconId="0"/>
              <x14:cfIcon iconSet="4TrafficLights" iconId="0"/>
            </x14:iconSet>
          </x14:cfRule>
          <xm:sqref>E30:E33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RT 1.0</vt:lpstr>
      <vt:lpstr>'RT 1.0'!Druckbereich</vt:lpstr>
    </vt:vector>
  </TitlesOfParts>
  <Company>Financial Market Authority Liechtenstein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 Roeser</dc:creator>
  <cp:lastModifiedBy>Madlener Sandra</cp:lastModifiedBy>
  <cp:lastPrinted>2020-07-01T12:58:19Z</cp:lastPrinted>
  <dcterms:created xsi:type="dcterms:W3CDTF">2017-05-03T02:47:14Z</dcterms:created>
  <dcterms:modified xsi:type="dcterms:W3CDTF">2021-07-16T07:38:57Z</dcterms:modified>
</cp:coreProperties>
</file>