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codeName="ThisWorkbook" hidePivotFieldList="1" autoCompressPictures="0"/>
  <mc:AlternateContent xmlns:mc="http://schemas.openxmlformats.org/markup-compatibility/2006">
    <mc:Choice Requires="x15">
      <x15ac:absPath xmlns:x15ac="http://schemas.microsoft.com/office/spreadsheetml/2010/11/ac" url="C:\Users\kebe\Desktop\"/>
    </mc:Choice>
  </mc:AlternateContent>
  <xr:revisionPtr revIDLastSave="0" documentId="13_ncr:1_{FBF84426-C5B4-4EE9-BDEC-A368880C03E1}" xr6:coauthVersionLast="36" xr6:coauthVersionMax="36" xr10:uidLastSave="{00000000-0000-0000-0000-000000000000}"/>
  <bookViews>
    <workbookView xWindow="0" yWindow="0" windowWidth="19200" windowHeight="7750" tabRatio="500" xr2:uid="{00000000-000D-0000-FFFF-FFFF00000000}"/>
  </bookViews>
  <sheets>
    <sheet name="CRA Verwahrer Vermieter_1.0" sheetId="7" r:id="rId1"/>
  </sheets>
  <definedNames>
    <definedName name="_xlnm.Print_Area" localSheetId="0">'CRA Verwahrer Vermieter_1.0'!$A$1:$D$31</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6" i="7" l="1"/>
  <c r="F13" i="7" l="1"/>
  <c r="F14" i="7"/>
  <c r="F7" i="7"/>
  <c r="F3" i="7"/>
  <c r="F15" i="7"/>
  <c r="F4" i="7" l="1"/>
  <c r="F2" i="7"/>
  <c r="F5" i="7"/>
  <c r="F16" i="7"/>
  <c r="F8" i="7" l="1"/>
  <c r="F9" i="7"/>
  <c r="D17" i="7" s="1"/>
  <c r="F11" i="7"/>
  <c r="F10" i="7" l="1"/>
</calcChain>
</file>

<file path=xl/sharedStrings.xml><?xml version="1.0" encoding="utf-8"?>
<sst xmlns="http://schemas.openxmlformats.org/spreadsheetml/2006/main" count="31" uniqueCount="31">
  <si>
    <t>geringe Risiken (vereinfachte Sorgfaltspflichten nach Art. 10 SPG)</t>
  </si>
  <si>
    <t>normale Risiken (reguläre Sorgfaltspflichten nach Art. 5 SPG)</t>
  </si>
  <si>
    <t xml:space="preserve">erhöhte Risiken (verstärkte Sorgfaltspflichten nach Art. 11 Abs. 1 SPG) </t>
  </si>
  <si>
    <t>geografisches Risiko</t>
  </si>
  <si>
    <t>automatische verstärkte Sorgfaltspflichten</t>
  </si>
  <si>
    <t>&lt;0</t>
  </si>
  <si>
    <t>andere Faktoren</t>
  </si>
  <si>
    <t xml:space="preserve">siehe Ausführungen unter 5.8.4 der FMA-Richtlinie 2013/1 zum risikobasierten Ansatz </t>
  </si>
  <si>
    <t>&lt;3</t>
  </si>
  <si>
    <t>&lt;25</t>
  </si>
  <si>
    <t xml:space="preserve">https://www.fma-li.li/files/fma/fma-rl-2013-1-liste-a.pdf  </t>
  </si>
  <si>
    <t>mindestens alle 2 Jahre</t>
  </si>
  <si>
    <r>
      <rPr>
        <u/>
        <sz val="12"/>
        <color theme="1"/>
        <rFont val="Calibri"/>
        <family val="2"/>
        <scheme val="minor"/>
      </rPr>
      <t>Lediglich der Vollständigkeit halber</t>
    </r>
    <r>
      <rPr>
        <sz val="12"/>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</si>
  <si>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Liste A (erhöhtes Länderrisiko): </t>
  </si>
  <si>
    <t xml:space="preserve">Mitteilung nach Art. 17 SPG wegen Verdacht auf Geldwäscherei, eine Vortat der Geldwäscherei, organisierte Kriminalität oder Terrorismusfinanzierung 
(mindestens 2 Jahre; ausser Verdachtsmomente können in der Folge ausgeräumt werden) </t>
  </si>
  <si>
    <t>OPTIONAL: individuelles Kriterium, das zu einer Risikoerhöhung führt; …………………………………………………………………………………………..</t>
  </si>
  <si>
    <t>OPTIONAL: individuelles Kriterium, das zu einer Risikominderung führt; dieses ist detailliert zu begründen; die Plausibilität dieses Kriteriums ist Gegenstand der SPG-Kontrolle; …………………………………………………………….</t>
  </si>
  <si>
    <r>
      <rPr>
        <sz val="12"/>
        <color theme="1"/>
        <rFont val="Calibri"/>
        <family val="2"/>
        <scheme val="minor"/>
      </rPr>
      <t xml:space="preserve">Herkunft der eingebrachten Vermögenswerte und des Gesamtvermögens des effektiven Einbringers anhand </t>
    </r>
    <r>
      <rPr>
        <u/>
        <sz val="12"/>
        <color theme="1"/>
        <rFont val="Calibri"/>
        <family val="2"/>
        <scheme val="minor"/>
      </rPr>
      <t>unabhängiger, öffentlich verfügbarer</t>
    </r>
    <r>
      <rPr>
        <sz val="12"/>
        <color theme="1"/>
        <rFont val="Calibri"/>
        <family val="2"/>
        <scheme val="minor"/>
      </rPr>
      <t xml:space="preserve"> Informationen nachvollziehbar (siehe 5.3.3 der FMA-Richtlinie) ODER</t>
    </r>
  </si>
  <si>
    <t>negative Medienberichte, welche noch keine Mitteilung nach Art. 17 SPG bedingen</t>
  </si>
  <si>
    <t>Risikobewertung sorgfaltspflichtiger Geschäftsbeziehungen (Verwahrer und Vermieter, Art. 3 Abs. 1 Bst. v SPG)</t>
  </si>
  <si>
    <t>Staat mit strategischen Mängeln ist an der Geschäftsbeziehung oder an der Transaktion beteiligt (Art. 11 a SPG)</t>
  </si>
  <si>
    <t xml:space="preserve">Geschäftstätigkeit in sensitiver Branche 
(z.B.: Rohstoffhandel, Edelstein- und Diamantenhändler, Glückspieldienstleister, Rüstungsgüter, Kunst-/Antiquitätenhändler, Händler, die regelmässig Barzahlungen &gt; CHF 10'000 entgegenehmen;  Tabakerzeugnisse, Kulturgüter und andere Artikel von archäologischer, historischer, kultureller oder religiöser Bedeutung oder von aussergewöhnlichem wissenschaftlichem Wert sowie Elfenbein und geschützte Arten (siehe auch Anhang 2, A. b) Ziff. 6 SPG) </t>
  </si>
  <si>
    <t>TF: GB mit Personen, die enge persönliche oder berufliche Verbindungen zu Personen haben, die auf Sanktionslisten angeführt sind oder gegen die wegen terroristischer Aktivitäten ermittelt wird</t>
  </si>
  <si>
    <t>TF: GB mit Transaktionen aus oder in Länder mit erhöhten TF-Risiken (siehe Liste A;  Global Terrorism Index)</t>
  </si>
  <si>
    <t>Erbringung von Dienstleistungsen für "high-net-worth" individuals (&gt; CHF 1 Mio.) bzw. deren Familien oder Geschäftsbetriebe</t>
  </si>
  <si>
    <t>VP, WB oder Ausschüttungsempfänger ist PEP (Art. 11 Abs. 4 SPG)</t>
  </si>
  <si>
    <r>
      <t>komplexe Strukturen oder Transaktionen, ungewöhnlich grosse Transaktionen, ungewöhnliche Transaktionsmuster sowie Transaktionen, die keinen offenkundigen wirtschaftlichen oder erkennbaren rechtmässigen Zweck verfolgen (Art. 11 Abs. 6 Bst. a bis d SPG)</t>
    </r>
    <r>
      <rPr>
        <vertAlign val="superscript"/>
        <sz val="12"/>
        <rFont val="Calibri"/>
        <family val="2"/>
        <scheme val="minor"/>
      </rPr>
      <t>1</t>
    </r>
  </si>
  <si>
    <t xml:space="preserve">VP/WB (natürliche Person bzw. ein effektiver Einbringer bei Stiftungen/Trusts sowie Underlying Companies (UCs) oder ein WB bei "stand-alone" Körperschaften) mit Wohnsitz in Land mit erhöhtem Länderrrisiko (Liste A) </t>
  </si>
  <si>
    <r>
      <t xml:space="preserve"> häufiger</t>
    </r>
    <r>
      <rPr>
        <vertAlign val="superscript"/>
        <sz val="12"/>
        <color theme="1"/>
        <rFont val="Calibri"/>
        <family val="2"/>
        <scheme val="minor"/>
      </rPr>
      <t>2</t>
    </r>
    <r>
      <rPr>
        <sz val="11"/>
        <color theme="1"/>
        <rFont val="Calibri"/>
        <family val="2"/>
      </rPr>
      <t xml:space="preserve"> </t>
    </r>
    <r>
      <rPr>
        <sz val="12"/>
        <color theme="1"/>
        <rFont val="Calibri"/>
        <family val="2"/>
        <scheme val="minor"/>
      </rPr>
      <t xml:space="preserve">persönlicher Kontakt (face-to-face) seit über 10 Jahren mit VP/WB </t>
    </r>
  </si>
  <si>
    <t>hohe Risiken (verstärkte Sorgfaltspflichten nach Art. 11 Abs. 4, 5, oder 6 SPG sowie Art. 11a SPG)</t>
  </si>
  <si>
    <t>Kleinanleger bzw. Kleinkunde (bis zu max. CHF 10'000 pro Jahr und/oder insg. max. Vermögenswerte von CHF 200'000 pro GB bzw. Endkunde)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</si>
</sst>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1"/>
      <name val="Wingdings"/>
      <family val="2"/>
    </font>
    <font>
      <sz val="12"/>
      <color theme="1"/>
      <name val="ＭＳ ゴシック"/>
      <family val="2"/>
    </font>
    <font>
      <u/>
      <sz val="12"/>
      <color theme="1"/>
      <name val="Calibri"/>
      <family val="2"/>
      <scheme val="minor"/>
    </font>
    <font>
      <sz val="12"/>
      <color theme="1"/>
      <name val="Calibri"/>
      <family val="2"/>
    </font>
    <font>
      <vertAlign val="superscript"/>
      <sz val="12"/>
      <color theme="1"/>
      <name val="Calibri"/>
      <family val="2"/>
      <scheme val="minor"/>
    </font>
    <font>
      <b/>
      <sz val="11"/>
      <color theme="1"/>
      <name val="Calibri"/>
      <family val="2"/>
      <scheme val="minor"/>
    </font>
    <font>
      <sz val="11"/>
      <color theme="1"/>
      <name val="Calibri"/>
      <family val="2"/>
    </font>
    <font>
      <sz val="12"/>
      <name val="Calibri"/>
      <family val="2"/>
      <scheme val="minor"/>
    </font>
    <font>
      <vertAlign val="superscript"/>
      <sz val="12"/>
      <name val="Calibri"/>
      <family val="2"/>
      <scheme val="minor"/>
    </font>
  </fonts>
  <fills count="11">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s>
  <cellStyleXfs count="2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5" fillId="7" borderId="1" xfId="0" applyFont="1" applyFill="1" applyBorder="1" applyAlignment="1">
      <alignment horizontal="center"/>
    </xf>
    <xf numFmtId="0" fontId="5" fillId="9" borderId="1" xfId="0" applyFont="1" applyFill="1" applyBorder="1" applyAlignment="1">
      <alignment horizontal="center"/>
    </xf>
    <xf numFmtId="0" fontId="2" fillId="2" borderId="1" xfId="0" applyFont="1" applyFill="1" applyBorder="1" applyAlignment="1">
      <alignment wrapText="1"/>
    </xf>
    <xf numFmtId="0" fontId="2" fillId="2" borderId="1" xfId="0" applyFont="1" applyFill="1" applyBorder="1" applyAlignment="1">
      <alignment horizontal="center"/>
    </xf>
    <xf numFmtId="0" fontId="0" fillId="0" borderId="1" xfId="0" applyBorder="1"/>
    <xf numFmtId="0" fontId="2" fillId="0" borderId="1" xfId="0" applyFont="1" applyBorder="1"/>
    <xf numFmtId="0" fontId="0" fillId="0" borderId="0" xfId="0" applyBorder="1"/>
    <xf numFmtId="0" fontId="0" fillId="4" borderId="0" xfId="0" applyFill="1" applyBorder="1" applyAlignment="1">
      <alignment wrapText="1"/>
    </xf>
    <xf numFmtId="0" fontId="0" fillId="5" borderId="0" xfId="0" applyFill="1" applyBorder="1" applyAlignment="1">
      <alignment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horizontal="left"/>
    </xf>
    <xf numFmtId="0" fontId="5" fillId="10" borderId="1" xfId="0" applyFont="1" applyFill="1" applyBorder="1" applyAlignment="1">
      <alignment horizontal="center"/>
    </xf>
    <xf numFmtId="0" fontId="8" fillId="0" borderId="0" xfId="0" applyFont="1" applyBorder="1"/>
    <xf numFmtId="0" fontId="0" fillId="0" borderId="0" xfId="0" applyAlignment="1">
      <alignment vertical="center"/>
    </xf>
    <xf numFmtId="0" fontId="0" fillId="0" borderId="3" xfId="0" applyBorder="1"/>
    <xf numFmtId="0" fontId="0" fillId="8" borderId="0" xfId="0" applyFill="1" applyBorder="1" applyAlignment="1">
      <alignment horizontal="center"/>
    </xf>
    <xf numFmtId="49" fontId="0" fillId="0" borderId="0" xfId="0" applyNumberFormat="1" applyAlignment="1">
      <alignment wrapText="1"/>
    </xf>
    <xf numFmtId="0" fontId="0" fillId="0" borderId="0" xfId="0" applyFill="1" applyBorder="1" applyAlignment="1">
      <alignment horizontal="left"/>
    </xf>
    <xf numFmtId="0" fontId="3" fillId="0" borderId="0" xfId="21" applyFill="1" applyBorder="1" applyAlignment="1">
      <alignment horizontal="left"/>
    </xf>
    <xf numFmtId="0" fontId="10" fillId="0" borderId="0" xfId="0" applyFont="1" applyAlignment="1">
      <alignment vertical="center"/>
    </xf>
    <xf numFmtId="0" fontId="1" fillId="0" borderId="0" xfId="0" applyFont="1" applyAlignment="1">
      <alignment vertical="center"/>
    </xf>
    <xf numFmtId="49" fontId="0" fillId="10" borderId="0" xfId="0" applyNumberFormat="1" applyFill="1" applyBorder="1" applyAlignment="1">
      <alignment horizontal="center" vertical="center" textRotation="90"/>
    </xf>
    <xf numFmtId="0" fontId="0"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9" borderId="1" xfId="0" applyFont="1" applyFill="1" applyBorder="1" applyAlignment="1">
      <alignment vertical="center" wrapText="1"/>
    </xf>
    <xf numFmtId="0" fontId="0" fillId="9" borderId="1" xfId="0" applyFont="1" applyFill="1" applyBorder="1" applyAlignment="1">
      <alignment horizontal="center" vertical="center" wrapText="1"/>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0" fillId="10" borderId="4" xfId="0" applyFont="1" applyFill="1" applyBorder="1" applyAlignment="1">
      <alignment vertical="center" wrapText="1"/>
    </xf>
    <xf numFmtId="0" fontId="0" fillId="10" borderId="6" xfId="0" applyFont="1" applyFill="1" applyBorder="1" applyAlignment="1">
      <alignment vertical="center" wrapText="1"/>
    </xf>
    <xf numFmtId="0" fontId="0" fillId="10" borderId="8" xfId="0" applyFont="1" applyFill="1" applyBorder="1" applyAlignment="1">
      <alignment vertical="center" wrapText="1"/>
    </xf>
    <xf numFmtId="0" fontId="0" fillId="0" borderId="0" xfId="0" applyFont="1"/>
    <xf numFmtId="49" fontId="0" fillId="0" borderId="0" xfId="0" applyNumberFormat="1" applyFont="1" applyAlignment="1">
      <alignment wrapText="1"/>
    </xf>
    <xf numFmtId="49" fontId="0" fillId="0" borderId="0" xfId="0" applyNumberFormat="1" applyFont="1" applyBorder="1" applyAlignment="1">
      <alignment wrapText="1"/>
    </xf>
    <xf numFmtId="0" fontId="0" fillId="0" borderId="0" xfId="0" applyFont="1" applyBorder="1"/>
    <xf numFmtId="0" fontId="0" fillId="0" borderId="0" xfId="0" applyFont="1" applyBorder="1" applyAlignment="1">
      <alignment horizontal="left"/>
    </xf>
    <xf numFmtId="49" fontId="0" fillId="10" borderId="0" xfId="0" applyNumberFormat="1" applyFill="1" applyBorder="1" applyAlignment="1">
      <alignment horizontal="center" vertical="center" textRotation="90"/>
    </xf>
    <xf numFmtId="49" fontId="0" fillId="9" borderId="2" xfId="0" applyNumberFormat="1" applyFill="1" applyBorder="1" applyAlignment="1">
      <alignment horizontal="center" vertical="center" textRotation="90"/>
    </xf>
    <xf numFmtId="0" fontId="0" fillId="10" borderId="6" xfId="0" applyFont="1" applyFill="1" applyBorder="1" applyAlignment="1">
      <alignment horizontal="center" vertical="center" wrapText="1"/>
    </xf>
    <xf numFmtId="0" fontId="12" fillId="7" borderId="1" xfId="0" applyFont="1" applyFill="1" applyBorder="1" applyAlignment="1">
      <alignment vertical="center" wrapText="1"/>
    </xf>
    <xf numFmtId="0" fontId="6" fillId="10" borderId="5" xfId="0" applyFont="1" applyFill="1" applyBorder="1" applyAlignment="1">
      <alignment horizontal="center"/>
    </xf>
    <xf numFmtId="0" fontId="6" fillId="10" borderId="7" xfId="0" applyFont="1" applyFill="1" applyBorder="1" applyAlignment="1">
      <alignment horizontal="center"/>
    </xf>
    <xf numFmtId="49" fontId="0" fillId="10" borderId="0" xfId="0" applyNumberFormat="1" applyFill="1" applyBorder="1" applyAlignment="1">
      <alignment horizontal="center" vertical="center" textRotation="90"/>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0" fillId="7" borderId="2" xfId="0" applyNumberFormat="1" applyFill="1" applyBorder="1" applyAlignment="1">
      <alignment horizontal="center" vertical="center" textRotation="90" wrapText="1"/>
    </xf>
    <xf numFmtId="0" fontId="0" fillId="10" borderId="4" xfId="0" applyFont="1" applyFill="1" applyBorder="1" applyAlignment="1">
      <alignment horizontal="center" vertical="center" wrapText="1"/>
    </xf>
    <xf numFmtId="0" fontId="0" fillId="10" borderId="6" xfId="0" applyFont="1" applyFill="1" applyBorder="1" applyAlignment="1">
      <alignment horizontal="center" vertical="center" wrapText="1"/>
    </xf>
  </cellXfs>
  <cellStyles count="22">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5" lockText="1" noThreeD="1"/>
</file>

<file path=xl/ctrlProps/ctrlProp3.xml><?xml version="1.0" encoding="utf-8"?>
<formControlPr xmlns="http://schemas.microsoft.com/office/spreadsheetml/2009/9/main" objectType="CheckBox" fmlaLink="$E$10" lockText="1" noThreeD="1"/>
</file>

<file path=xl/ctrlProps/ctrlProp4.xml><?xml version="1.0" encoding="utf-8"?>
<formControlPr xmlns="http://schemas.microsoft.com/office/spreadsheetml/2009/9/main" objectType="CheckBox" fmlaLink="$E$2" lockText="1" noThreeD="1"/>
</file>

<file path=xl/ctrlProps/ctrlProp5.xml><?xml version="1.0" encoding="utf-8"?>
<formControlPr xmlns="http://schemas.microsoft.com/office/spreadsheetml/2009/9/main" objectType="CheckBox" fmlaLink="$E$3" lockText="1" noThreeD="1"/>
</file>

<file path=xl/ctrlProps/ctrlProp6.xml><?xml version="1.0" encoding="utf-8"?>
<formControlPr xmlns="http://schemas.microsoft.com/office/spreadsheetml/2009/9/main" objectType="CheckBox" fmlaLink="$E$11" lockText="1" noThreeD="1"/>
</file>

<file path=xl/ctrlProps/ctrlProp7.xml><?xml version="1.0" encoding="utf-8"?>
<formControlPr xmlns="http://schemas.microsoft.com/office/spreadsheetml/2009/9/main" objectType="CheckBox" fmlaLink="$E$9" lockText="1" noThreeD="1"/>
</file>

<file path=xl/ctrlProps/ctrlProp8.xml><?xml version="1.0" encoding="utf-8"?>
<formControlPr xmlns="http://schemas.microsoft.com/office/spreadsheetml/2009/9/main" objectType="CheckBox" fmlaLink="$E$8" lockText="1" noThreeD="1"/>
</file>

<file path=xl/ctrlProps/ctrlProp9.xml><?xml version="1.0" encoding="utf-8"?>
<formControlPr xmlns="http://schemas.microsoft.com/office/spreadsheetml/2009/9/main" objectType="CheckBox" fmlaLink="$E$15" lockText="1" noThreeD="1"/>
</file>

<file path=xl/ctrlProps/ctrlProp10.xml><?xml version="1.0" encoding="utf-8"?>
<formControlPr xmlns="http://schemas.microsoft.com/office/spreadsheetml/2009/9/main" objectType="CheckBox" fmlaLink="$E$16" lockText="1" noThreeD="1"/>
</file>

<file path=xl/ctrlProps/ctrlProp11.xml><?xml version="1.0" encoding="utf-8"?>
<formControlPr xmlns="http://schemas.microsoft.com/office/spreadsheetml/2009/9/main" objectType="CheckBox" fmlaLink="$E$20" lockText="1" noThreeD="1"/>
</file>

<file path=xl/ctrlProps/ctrlProp12.xml><?xml version="1.0" encoding="utf-8"?>
<formControlPr xmlns="http://schemas.microsoft.com/office/spreadsheetml/2009/9/main" objectType="CheckBox" fmlaLink="$E$14" lockText="1" noThreeD="1"/>
</file>

<file path=xl/ctrlProps/ctrlProp13.xml><?xml version="1.0" encoding="utf-8"?>
<formControlPr xmlns="http://schemas.microsoft.com/office/spreadsheetml/2009/9/main" objectType="CheckBox" fmlaLink="$E$13" lockText="1" noThreeD="1"/>
</file>

<file path=xl/ctrlProps/ctrlProp14.xml><?xml version="1.0" encoding="utf-8"?>
<formControlPr xmlns="http://schemas.microsoft.com/office/spreadsheetml/2009/9/main" objectType="CheckBox" fmlaLink="$E$7" lockText="1" noThreeD="1"/>
</file>

<file path=xl/ctrlProps/ctrlProp15.xml><?xml version="1.0" encoding="utf-8"?>
<formControlPr xmlns="http://schemas.microsoft.com/office/spreadsheetml/2009/9/main" objectType="CheckBox" fmlaLink="$E$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2</xdr:row>
          <xdr:rowOff>450850</xdr:rowOff>
        </xdr:from>
        <xdr:to>
          <xdr:col>3</xdr:col>
          <xdr:colOff>565150</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4</xdr:row>
          <xdr:rowOff>12700</xdr:rowOff>
        </xdr:from>
        <xdr:to>
          <xdr:col>3</xdr:col>
          <xdr:colOff>565150</xdr:colOff>
          <xdr:row>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9</xdr:row>
          <xdr:rowOff>12700</xdr:rowOff>
        </xdr:from>
        <xdr:to>
          <xdr:col>3</xdr:col>
          <xdr:colOff>546100</xdr:colOff>
          <xdr:row>10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xdr:row>
          <xdr:rowOff>12700</xdr:rowOff>
        </xdr:from>
        <xdr:to>
          <xdr:col>3</xdr:col>
          <xdr:colOff>565150</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xdr:row>
          <xdr:rowOff>12700</xdr:rowOff>
        </xdr:from>
        <xdr:to>
          <xdr:col>3</xdr:col>
          <xdr:colOff>565150</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10</xdr:row>
          <xdr:rowOff>222250</xdr:rowOff>
        </xdr:from>
        <xdr:to>
          <xdr:col>3</xdr:col>
          <xdr:colOff>565150</xdr:colOff>
          <xdr:row>11</xdr:row>
          <xdr:rowOff>152400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8</xdr:row>
          <xdr:rowOff>12700</xdr:rowOff>
        </xdr:from>
        <xdr:to>
          <xdr:col>3</xdr:col>
          <xdr:colOff>546100</xdr:colOff>
          <xdr:row>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xdr:row>
          <xdr:rowOff>12700</xdr:rowOff>
        </xdr:from>
        <xdr:to>
          <xdr:col>3</xdr:col>
          <xdr:colOff>546100</xdr:colOff>
          <xdr:row>8</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14</xdr:row>
          <xdr:rowOff>12700</xdr:rowOff>
        </xdr:from>
        <xdr:to>
          <xdr:col>3</xdr:col>
          <xdr:colOff>546100</xdr:colOff>
          <xdr:row>15</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15</xdr:row>
          <xdr:rowOff>12700</xdr:rowOff>
        </xdr:from>
        <xdr:to>
          <xdr:col>3</xdr:col>
          <xdr:colOff>546100</xdr:colOff>
          <xdr:row>16</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13</xdr:row>
          <xdr:rowOff>12700</xdr:rowOff>
        </xdr:from>
        <xdr:to>
          <xdr:col>3</xdr:col>
          <xdr:colOff>546100</xdr:colOff>
          <xdr:row>14</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13</xdr:row>
          <xdr:rowOff>12700</xdr:rowOff>
        </xdr:from>
        <xdr:to>
          <xdr:col>3</xdr:col>
          <xdr:colOff>546100</xdr:colOff>
          <xdr:row>14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xdr:row>
          <xdr:rowOff>12700</xdr:rowOff>
        </xdr:from>
        <xdr:to>
          <xdr:col>3</xdr:col>
          <xdr:colOff>546100</xdr:colOff>
          <xdr:row>13</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xdr:row>
          <xdr:rowOff>12700</xdr:rowOff>
        </xdr:from>
        <xdr:to>
          <xdr:col>3</xdr:col>
          <xdr:colOff>546100</xdr:colOff>
          <xdr:row>7</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12700</xdr:rowOff>
        </xdr:from>
        <xdr:to>
          <xdr:col>3</xdr:col>
          <xdr:colOff>565150</xdr:colOff>
          <xdr:row>6</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fma-li.li/files/fma/fma-rl-2013-1-liste-a.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G41"/>
  <sheetViews>
    <sheetView tabSelected="1" zoomScale="60" zoomScaleNormal="60" zoomScalePageLayoutView="125" workbookViewId="0">
      <selection activeCell="B17" sqref="B17"/>
    </sheetView>
  </sheetViews>
  <sheetFormatPr baseColWidth="10" defaultRowHeight="15.5"/>
  <cols>
    <col min="1" max="1" width="10.25" customWidth="1"/>
    <col min="2" max="2" width="181.25" customWidth="1"/>
    <col min="3" max="3" width="5.83203125" customWidth="1"/>
    <col min="9" max="9" width="5.08203125" customWidth="1"/>
    <col min="10" max="10" width="5.5" customWidth="1"/>
    <col min="11" max="11" width="59" customWidth="1"/>
  </cols>
  <sheetData>
    <row r="1" spans="1:7" ht="24.75" customHeight="1">
      <c r="A1" s="46" t="s">
        <v>19</v>
      </c>
      <c r="B1" s="47"/>
      <c r="C1" s="3"/>
      <c r="D1" s="4"/>
      <c r="E1" s="5"/>
      <c r="F1" s="5"/>
      <c r="G1" s="5"/>
    </row>
    <row r="2" spans="1:7" ht="42.75" customHeight="1">
      <c r="A2" s="48" t="s">
        <v>4</v>
      </c>
      <c r="B2" s="24" t="s">
        <v>25</v>
      </c>
      <c r="C2" s="25">
        <v>30</v>
      </c>
      <c r="D2" s="1"/>
      <c r="E2" s="6" t="b">
        <v>0</v>
      </c>
      <c r="F2" s="6">
        <f>IF(E2=FALSE,0, 30)</f>
        <v>0</v>
      </c>
      <c r="G2" s="5"/>
    </row>
    <row r="3" spans="1:7" ht="45.75" customHeight="1">
      <c r="A3" s="48"/>
      <c r="B3" s="42" t="s">
        <v>26</v>
      </c>
      <c r="C3" s="25">
        <v>30</v>
      </c>
      <c r="D3" s="1"/>
      <c r="E3" s="6" t="b">
        <v>0</v>
      </c>
      <c r="F3" s="6">
        <f>IF(E3=FALSE,0, 30)</f>
        <v>0</v>
      </c>
      <c r="G3" s="5"/>
    </row>
    <row r="4" spans="1:7" ht="49.5" customHeight="1">
      <c r="A4" s="48"/>
      <c r="B4" s="42" t="s">
        <v>20</v>
      </c>
      <c r="C4" s="25">
        <v>30</v>
      </c>
      <c r="D4" s="1"/>
      <c r="E4" s="6" t="b">
        <v>0</v>
      </c>
      <c r="F4" s="6">
        <f>IF(E4=FALSE,0, 30)</f>
        <v>0</v>
      </c>
      <c r="G4" s="5"/>
    </row>
    <row r="5" spans="1:7" ht="57.75" customHeight="1">
      <c r="A5" s="40" t="s">
        <v>3</v>
      </c>
      <c r="B5" s="26" t="s">
        <v>27</v>
      </c>
      <c r="C5" s="27">
        <v>3</v>
      </c>
      <c r="D5" s="2"/>
      <c r="E5" s="6" t="b">
        <v>0</v>
      </c>
      <c r="F5" s="6">
        <f>IF(E5=FALSE,0, 3)</f>
        <v>0</v>
      </c>
      <c r="G5" s="5"/>
    </row>
    <row r="6" spans="1:7" ht="44.25" customHeight="1">
      <c r="A6" s="45" t="s">
        <v>6</v>
      </c>
      <c r="B6" s="28" t="s">
        <v>30</v>
      </c>
      <c r="C6" s="29">
        <v>-3</v>
      </c>
      <c r="D6" s="13"/>
      <c r="E6" s="6" t="b">
        <v>0</v>
      </c>
      <c r="F6" s="6">
        <f>IF(E6=FALSE,0, -3)</f>
        <v>0</v>
      </c>
      <c r="G6" s="5"/>
    </row>
    <row r="7" spans="1:7" ht="44.25" customHeight="1">
      <c r="A7" s="45"/>
      <c r="B7" s="28" t="s">
        <v>14</v>
      </c>
      <c r="C7" s="29">
        <v>6</v>
      </c>
      <c r="D7" s="13"/>
      <c r="E7" s="6" t="b">
        <v>0</v>
      </c>
      <c r="F7" s="6">
        <f>IF(E7=FALSE,0, 6)</f>
        <v>0</v>
      </c>
      <c r="G7" s="5"/>
    </row>
    <row r="8" spans="1:7" ht="45.75" customHeight="1">
      <c r="A8" s="45"/>
      <c r="B8" s="30" t="s">
        <v>18</v>
      </c>
      <c r="C8" s="29">
        <v>2</v>
      </c>
      <c r="D8" s="13"/>
      <c r="E8" s="6" t="b">
        <v>0</v>
      </c>
      <c r="F8" s="6">
        <f>IF(E8=FALSE,0, 2)</f>
        <v>0</v>
      </c>
      <c r="G8" s="5"/>
    </row>
    <row r="9" spans="1:7" ht="62">
      <c r="A9" s="45"/>
      <c r="B9" s="28" t="s">
        <v>21</v>
      </c>
      <c r="C9" s="29">
        <v>2</v>
      </c>
      <c r="D9" s="13"/>
      <c r="E9" s="6" t="b">
        <v>0</v>
      </c>
      <c r="F9" s="6">
        <f>IF(E9=FALSE,0, 2)</f>
        <v>0</v>
      </c>
      <c r="G9" s="5"/>
    </row>
    <row r="10" spans="1:7" ht="51" customHeight="1">
      <c r="A10" s="45"/>
      <c r="B10" s="30" t="s">
        <v>24</v>
      </c>
      <c r="C10" s="29">
        <v>2</v>
      </c>
      <c r="D10" s="13"/>
      <c r="E10" s="6" t="b">
        <v>0</v>
      </c>
      <c r="F10" s="6">
        <f>IF(E10=FALSE,0, 2)</f>
        <v>0</v>
      </c>
      <c r="G10" s="5"/>
    </row>
    <row r="11" spans="1:7" ht="39" customHeight="1">
      <c r="A11" s="45"/>
      <c r="B11" s="31" t="s">
        <v>17</v>
      </c>
      <c r="C11" s="49">
        <v>-1</v>
      </c>
      <c r="D11" s="43"/>
      <c r="E11" s="6" t="b">
        <v>0</v>
      </c>
      <c r="F11" s="6">
        <f>IF(E11=FALSE,0, -1)</f>
        <v>0</v>
      </c>
      <c r="G11" s="5"/>
    </row>
    <row r="12" spans="1:7" ht="31.5" customHeight="1">
      <c r="A12" s="45"/>
      <c r="B12" s="32" t="s">
        <v>28</v>
      </c>
      <c r="C12" s="50"/>
      <c r="D12" s="44"/>
      <c r="E12" s="6" t="b">
        <v>0</v>
      </c>
      <c r="F12" s="6"/>
      <c r="G12" s="5"/>
    </row>
    <row r="13" spans="1:7" ht="31.5" customHeight="1">
      <c r="A13" s="39"/>
      <c r="B13" s="32" t="s">
        <v>23</v>
      </c>
      <c r="C13" s="41">
        <v>3</v>
      </c>
      <c r="D13" s="13"/>
      <c r="E13" s="6" t="b">
        <v>0</v>
      </c>
      <c r="F13" s="6">
        <f>IF(E13=FALSE,0, 3)</f>
        <v>0</v>
      </c>
      <c r="G13" s="5"/>
    </row>
    <row r="14" spans="1:7" ht="31.5" customHeight="1">
      <c r="A14" s="39"/>
      <c r="B14" s="30" t="s">
        <v>22</v>
      </c>
      <c r="C14" s="41">
        <v>3</v>
      </c>
      <c r="D14" s="13"/>
      <c r="E14" s="6" t="b">
        <v>0</v>
      </c>
      <c r="F14" s="6">
        <f>IF(E14=FALSE,0, 3)</f>
        <v>0</v>
      </c>
      <c r="G14" s="5"/>
    </row>
    <row r="15" spans="1:7" ht="38.25" customHeight="1">
      <c r="A15" s="23"/>
      <c r="B15" s="31" t="s">
        <v>15</v>
      </c>
      <c r="C15" s="29">
        <v>1</v>
      </c>
      <c r="D15" s="13"/>
      <c r="E15" s="6" t="b">
        <v>0</v>
      </c>
      <c r="F15" s="6">
        <f>IF(E15=FALSE,0, 1)</f>
        <v>0</v>
      </c>
      <c r="G15" s="5"/>
    </row>
    <row r="16" spans="1:7" ht="35.25" customHeight="1">
      <c r="A16" s="23"/>
      <c r="B16" s="33" t="s">
        <v>16</v>
      </c>
      <c r="C16" s="29">
        <v>-1</v>
      </c>
      <c r="D16" s="13"/>
      <c r="E16" s="6" t="b">
        <v>0</v>
      </c>
      <c r="F16" s="6">
        <f>IF(E16=FALSE,0, -1)</f>
        <v>0</v>
      </c>
      <c r="G16" s="5"/>
    </row>
    <row r="17" spans="1:7">
      <c r="B17" s="34"/>
      <c r="C17" s="34"/>
      <c r="D17" s="17">
        <f>F2+F3+F4+F5+F6+F7+F8+F9+F10+F11+F12+F13+F14+F15+F16</f>
        <v>0</v>
      </c>
      <c r="E17" s="16"/>
      <c r="F17" s="5"/>
      <c r="G17" s="5"/>
    </row>
    <row r="18" spans="1:7">
      <c r="E18" s="16"/>
      <c r="F18" s="5"/>
      <c r="G18" s="5"/>
    </row>
    <row r="19" spans="1:7">
      <c r="A19" s="15">
        <v>1</v>
      </c>
      <c r="B19" s="35" t="s">
        <v>7</v>
      </c>
      <c r="E19" s="16"/>
      <c r="F19" s="5"/>
      <c r="G19" s="5"/>
    </row>
    <row r="20" spans="1:7">
      <c r="A20" s="15">
        <v>2</v>
      </c>
      <c r="B20" s="36" t="s">
        <v>11</v>
      </c>
      <c r="C20" s="7"/>
      <c r="D20" s="7"/>
      <c r="E20" s="7"/>
      <c r="F20" s="7"/>
      <c r="G20" s="7"/>
    </row>
    <row r="21" spans="1:7">
      <c r="B21" s="37"/>
      <c r="C21" s="7"/>
      <c r="D21" s="7"/>
      <c r="E21" s="7"/>
      <c r="F21" s="7"/>
      <c r="G21" s="7"/>
    </row>
    <row r="22" spans="1:7">
      <c r="B22" s="38" t="s">
        <v>29</v>
      </c>
      <c r="C22" s="8"/>
      <c r="D22" s="7"/>
      <c r="E22" s="7"/>
      <c r="F22" s="7"/>
      <c r="G22" s="7"/>
    </row>
    <row r="23" spans="1:7">
      <c r="B23" s="38" t="s">
        <v>2</v>
      </c>
      <c r="C23" s="9"/>
      <c r="D23" s="7" t="s">
        <v>9</v>
      </c>
      <c r="E23" s="7"/>
      <c r="F23" s="7"/>
      <c r="G23" s="7"/>
    </row>
    <row r="24" spans="1:7">
      <c r="B24" s="12" t="s">
        <v>1</v>
      </c>
      <c r="C24" s="10"/>
      <c r="D24" s="14" t="s">
        <v>8</v>
      </c>
      <c r="E24" s="7"/>
      <c r="F24" s="7"/>
      <c r="G24" s="7"/>
    </row>
    <row r="25" spans="1:7">
      <c r="B25" s="12" t="s">
        <v>0</v>
      </c>
      <c r="C25" s="11"/>
      <c r="D25" s="14" t="s">
        <v>5</v>
      </c>
      <c r="E25" s="7"/>
      <c r="F25" s="7"/>
      <c r="G25" s="7"/>
    </row>
    <row r="26" spans="1:7">
      <c r="B26" s="7"/>
      <c r="C26" s="7"/>
      <c r="D26" s="7"/>
      <c r="E26" s="7"/>
      <c r="F26" s="7"/>
      <c r="G26" s="7"/>
    </row>
    <row r="28" spans="1:7">
      <c r="B28" s="19" t="s">
        <v>13</v>
      </c>
    </row>
    <row r="29" spans="1:7">
      <c r="B29" s="20" t="s">
        <v>10</v>
      </c>
    </row>
    <row r="31" spans="1:7" ht="35.25" customHeight="1">
      <c r="B31" s="18" t="s">
        <v>12</v>
      </c>
    </row>
    <row r="34" spans="2:2">
      <c r="B34" s="21"/>
    </row>
    <row r="35" spans="2:2">
      <c r="B35" s="22"/>
    </row>
    <row r="36" spans="2:2">
      <c r="B36" s="21"/>
    </row>
    <row r="37" spans="2:2">
      <c r="B37" s="21"/>
    </row>
    <row r="38" spans="2:2">
      <c r="B38" s="22"/>
    </row>
    <row r="39" spans="2:2">
      <c r="B39" s="21"/>
    </row>
    <row r="40" spans="2:2">
      <c r="B40" s="21"/>
    </row>
    <row r="41" spans="2:2">
      <c r="B41" s="22"/>
    </row>
  </sheetData>
  <mergeCells count="5">
    <mergeCell ref="D11:D12"/>
    <mergeCell ref="A6:A12"/>
    <mergeCell ref="A1:B1"/>
    <mergeCell ref="A2:A4"/>
    <mergeCell ref="C11:C12"/>
  </mergeCells>
  <hyperlinks>
    <hyperlink ref="B29" r:id="rId1" xr:uid="{00000000-0004-0000-0000-000000000000}"/>
  </hyperlinks>
  <pageMargins left="0.23622047244094491" right="0.23622047244094491" top="0.35433070866141736" bottom="0.35433070866141736" header="0.31496062992125984" footer="0.31496062992125984"/>
  <pageSetup paperSize="9" scale="63"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sizeWithCells="1">
                  <from>
                    <xdr:col>3</xdr:col>
                    <xdr:colOff>152400</xdr:colOff>
                    <xdr:row>2</xdr:row>
                    <xdr:rowOff>450850</xdr:rowOff>
                  </from>
                  <to>
                    <xdr:col>3</xdr:col>
                    <xdr:colOff>565150</xdr:colOff>
                    <xdr:row>4</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sizeWithCells="1">
                  <from>
                    <xdr:col>3</xdr:col>
                    <xdr:colOff>152400</xdr:colOff>
                    <xdr:row>4</xdr:row>
                    <xdr:rowOff>12700</xdr:rowOff>
                  </from>
                  <to>
                    <xdr:col>3</xdr:col>
                    <xdr:colOff>565150</xdr:colOff>
                    <xdr:row>5</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sizeWithCells="1">
                  <from>
                    <xdr:col>3</xdr:col>
                    <xdr:colOff>146050</xdr:colOff>
                    <xdr:row>9</xdr:row>
                    <xdr:rowOff>12700</xdr:rowOff>
                  </from>
                  <to>
                    <xdr:col>3</xdr:col>
                    <xdr:colOff>546100</xdr:colOff>
                    <xdr:row>10</xdr:row>
                    <xdr:rowOff>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sizeWithCells="1">
                  <from>
                    <xdr:col>3</xdr:col>
                    <xdr:colOff>152400</xdr:colOff>
                    <xdr:row>1</xdr:row>
                    <xdr:rowOff>12700</xdr:rowOff>
                  </from>
                  <to>
                    <xdr:col>3</xdr:col>
                    <xdr:colOff>565150</xdr:colOff>
                    <xdr:row>2</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sizeWithCells="1">
                  <from>
                    <xdr:col>3</xdr:col>
                    <xdr:colOff>152400</xdr:colOff>
                    <xdr:row>2</xdr:row>
                    <xdr:rowOff>12700</xdr:rowOff>
                  </from>
                  <to>
                    <xdr:col>3</xdr:col>
                    <xdr:colOff>565150</xdr:colOff>
                    <xdr:row>3</xdr:row>
                    <xdr:rowOff>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sizeWithCells="1">
                  <from>
                    <xdr:col>3</xdr:col>
                    <xdr:colOff>152400</xdr:colOff>
                    <xdr:row>10</xdr:row>
                    <xdr:rowOff>222250</xdr:rowOff>
                  </from>
                  <to>
                    <xdr:col>3</xdr:col>
                    <xdr:colOff>565150</xdr:colOff>
                    <xdr:row>11</xdr:row>
                    <xdr:rowOff>152400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sizeWithCells="1">
                  <from>
                    <xdr:col>3</xdr:col>
                    <xdr:colOff>146050</xdr:colOff>
                    <xdr:row>8</xdr:row>
                    <xdr:rowOff>12700</xdr:rowOff>
                  </from>
                  <to>
                    <xdr:col>3</xdr:col>
                    <xdr:colOff>546100</xdr:colOff>
                    <xdr:row>9</xdr:row>
                    <xdr:rowOff>0</xdr:rowOff>
                  </to>
                </anchor>
              </controlPr>
            </control>
          </mc:Choice>
        </mc:AlternateContent>
        <mc:AlternateContent xmlns:mc="http://schemas.openxmlformats.org/markup-compatibility/2006">
          <mc:Choice Requires="x14">
            <control shapeId="7186" r:id="rId12" name="Check Box 18">
              <controlPr defaultSize="0" autoFill="0" autoLine="0" autoPict="0">
                <anchor moveWithCells="1" sizeWithCells="1">
                  <from>
                    <xdr:col>3</xdr:col>
                    <xdr:colOff>146050</xdr:colOff>
                    <xdr:row>7</xdr:row>
                    <xdr:rowOff>12700</xdr:rowOff>
                  </from>
                  <to>
                    <xdr:col>3</xdr:col>
                    <xdr:colOff>546100</xdr:colOff>
                    <xdr:row>8</xdr:row>
                    <xdr:rowOff>0</xdr:rowOff>
                  </to>
                </anchor>
              </controlPr>
            </control>
          </mc:Choice>
        </mc:AlternateContent>
        <mc:AlternateContent xmlns:mc="http://schemas.openxmlformats.org/markup-compatibility/2006">
          <mc:Choice Requires="x14">
            <control shapeId="7192" r:id="rId13" name="Check Box 24">
              <controlPr defaultSize="0" autoFill="0" autoLine="0" autoPict="0">
                <anchor moveWithCells="1" sizeWithCells="1">
                  <from>
                    <xdr:col>3</xdr:col>
                    <xdr:colOff>146050</xdr:colOff>
                    <xdr:row>14</xdr:row>
                    <xdr:rowOff>12700</xdr:rowOff>
                  </from>
                  <to>
                    <xdr:col>3</xdr:col>
                    <xdr:colOff>546100</xdr:colOff>
                    <xdr:row>15</xdr:row>
                    <xdr:rowOff>0</xdr:rowOff>
                  </to>
                </anchor>
              </controlPr>
            </control>
          </mc:Choice>
        </mc:AlternateContent>
        <mc:AlternateContent xmlns:mc="http://schemas.openxmlformats.org/markup-compatibility/2006">
          <mc:Choice Requires="x14">
            <control shapeId="7193" r:id="rId14" name="Check Box 25">
              <controlPr defaultSize="0" autoFill="0" autoLine="0" autoPict="0">
                <anchor moveWithCells="1" sizeWithCells="1">
                  <from>
                    <xdr:col>3</xdr:col>
                    <xdr:colOff>146050</xdr:colOff>
                    <xdr:row>15</xdr:row>
                    <xdr:rowOff>12700</xdr:rowOff>
                  </from>
                  <to>
                    <xdr:col>3</xdr:col>
                    <xdr:colOff>546100</xdr:colOff>
                    <xdr:row>16</xdr:row>
                    <xdr:rowOff>0</xdr:rowOff>
                  </to>
                </anchor>
              </controlPr>
            </control>
          </mc:Choice>
        </mc:AlternateContent>
        <mc:AlternateContent xmlns:mc="http://schemas.openxmlformats.org/markup-compatibility/2006">
          <mc:Choice Requires="x14">
            <control shapeId="7196" r:id="rId15" name="Check Box 28">
              <controlPr defaultSize="0" autoFill="0" autoLine="0" autoPict="0">
                <anchor moveWithCells="1" sizeWithCells="1">
                  <from>
                    <xdr:col>3</xdr:col>
                    <xdr:colOff>146050</xdr:colOff>
                    <xdr:row>13</xdr:row>
                    <xdr:rowOff>12700</xdr:rowOff>
                  </from>
                  <to>
                    <xdr:col>3</xdr:col>
                    <xdr:colOff>546100</xdr:colOff>
                    <xdr:row>14</xdr:row>
                    <xdr:rowOff>0</xdr:rowOff>
                  </to>
                </anchor>
              </controlPr>
            </control>
          </mc:Choice>
        </mc:AlternateContent>
        <mc:AlternateContent xmlns:mc="http://schemas.openxmlformats.org/markup-compatibility/2006">
          <mc:Choice Requires="x14">
            <control shapeId="7197" r:id="rId16" name="Check Box 29">
              <controlPr defaultSize="0" autoFill="0" autoLine="0" autoPict="0">
                <anchor moveWithCells="1" sizeWithCells="1">
                  <from>
                    <xdr:col>3</xdr:col>
                    <xdr:colOff>146050</xdr:colOff>
                    <xdr:row>13</xdr:row>
                    <xdr:rowOff>12700</xdr:rowOff>
                  </from>
                  <to>
                    <xdr:col>3</xdr:col>
                    <xdr:colOff>546100</xdr:colOff>
                    <xdr:row>14</xdr:row>
                    <xdr:rowOff>0</xdr:rowOff>
                  </to>
                </anchor>
              </controlPr>
            </control>
          </mc:Choice>
        </mc:AlternateContent>
        <mc:AlternateContent xmlns:mc="http://schemas.openxmlformats.org/markup-compatibility/2006">
          <mc:Choice Requires="x14">
            <control shapeId="7199" r:id="rId17" name="Check Box 31">
              <controlPr defaultSize="0" autoFill="0" autoLine="0" autoPict="0">
                <anchor moveWithCells="1" sizeWithCells="1">
                  <from>
                    <xdr:col>3</xdr:col>
                    <xdr:colOff>146050</xdr:colOff>
                    <xdr:row>12</xdr:row>
                    <xdr:rowOff>12700</xdr:rowOff>
                  </from>
                  <to>
                    <xdr:col>3</xdr:col>
                    <xdr:colOff>546100</xdr:colOff>
                    <xdr:row>13</xdr:row>
                    <xdr:rowOff>0</xdr:rowOff>
                  </to>
                </anchor>
              </controlPr>
            </control>
          </mc:Choice>
        </mc:AlternateContent>
        <mc:AlternateContent xmlns:mc="http://schemas.openxmlformats.org/markup-compatibility/2006">
          <mc:Choice Requires="x14">
            <control shapeId="7200" r:id="rId18" name="Check Box 32">
              <controlPr defaultSize="0" autoFill="0" autoLine="0" autoPict="0">
                <anchor moveWithCells="1" sizeWithCells="1">
                  <from>
                    <xdr:col>3</xdr:col>
                    <xdr:colOff>146050</xdr:colOff>
                    <xdr:row>6</xdr:row>
                    <xdr:rowOff>12700</xdr:rowOff>
                  </from>
                  <to>
                    <xdr:col>3</xdr:col>
                    <xdr:colOff>546100</xdr:colOff>
                    <xdr:row>7</xdr:row>
                    <xdr:rowOff>0</xdr:rowOff>
                  </to>
                </anchor>
              </controlPr>
            </control>
          </mc:Choice>
        </mc:AlternateContent>
        <mc:AlternateContent xmlns:mc="http://schemas.openxmlformats.org/markup-compatibility/2006">
          <mc:Choice Requires="x14">
            <control shapeId="7202" r:id="rId19" name="Check Box 34">
              <controlPr defaultSize="0" autoFill="0" autoLine="0" autoPict="0">
                <anchor moveWithCells="1" sizeWithCells="1">
                  <from>
                    <xdr:col>3</xdr:col>
                    <xdr:colOff>152400</xdr:colOff>
                    <xdr:row>5</xdr:row>
                    <xdr:rowOff>12700</xdr:rowOff>
                  </from>
                  <to>
                    <xdr:col>3</xdr:col>
                    <xdr:colOff>565150</xdr:colOff>
                    <xdr:row>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gte="0">
                <xm:f>2</xm:f>
              </x14:cfvo>
              <x14:cfvo type="num">
                <xm:f>25</xm:f>
              </x14:cfvo>
              <x14:cfIcon iconSet="3TrafficLights1" iconId="2"/>
              <x14:cfIcon iconSet="3TrafficLights1" iconId="1"/>
              <x14:cfIcon iconSet="3TrafficLights1" iconId="0"/>
              <x14:cfIcon iconSet="4TrafficLights" iconId="0"/>
            </x14:iconSet>
          </x14:cfRule>
          <xm:sqref>D17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CRA Verwahrer Vermieter_1.0</vt:lpstr>
      <vt:lpstr>'CRA Verwahrer Vermieter_1.0'!Druckbereich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Kern Bettina</cp:lastModifiedBy>
  <cp:lastPrinted>2018-03-27T15:20:17Z</cp:lastPrinted>
  <dcterms:created xsi:type="dcterms:W3CDTF">2017-05-03T02:47:14Z</dcterms:created>
  <dcterms:modified xsi:type="dcterms:W3CDTF">2022-02-03T12:06:57Z</dcterms:modified>
</cp:coreProperties>
</file>