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FMA\2. Regulierung\RPR - Revisions- und Prüfungsrichtlinie 2023\Reinversion\"/>
    </mc:Choice>
  </mc:AlternateContent>
  <xr:revisionPtr revIDLastSave="0" documentId="13_ncr:1_{F887A483-01FE-4BEA-BCC0-B588B2CD1B8E}" xr6:coauthVersionLast="36" xr6:coauthVersionMax="36" xr10:uidLastSave="{00000000-0000-0000-0000-000000000000}"/>
  <bookViews>
    <workbookView xWindow="240" yWindow="156" windowWidth="20112" windowHeight="7992" xr2:uid="{00000000-000D-0000-FFFF-FFFF00000000}"/>
  </bookViews>
  <sheets>
    <sheet name="Anhang F1" sheetId="1" r:id="rId1"/>
    <sheet name="Listen" sheetId="2" state="hidden" r:id="rId2"/>
  </sheets>
  <definedNames>
    <definedName name="_xlnm._FilterDatabase" localSheetId="0" hidden="1">'Anhang F1'!$B$9:$L$30</definedName>
    <definedName name="_ftn1" localSheetId="0">'Anhang F1'!#REF!</definedName>
    <definedName name="_ftnref1" localSheetId="0">'Anhang F1'!#REF!</definedName>
    <definedName name="_Toc363217892" localSheetId="0">'Anhang F1'!#REF!</definedName>
    <definedName name="_Toc363217893" localSheetId="0">'Anhang F1'!#REF!</definedName>
    <definedName name="Z_3D6A0B1A_BA6E_4AEB_BB72_C784C145E9BD_.wvu.FilterData" localSheetId="0" hidden="1">'Anhang F1'!$B$9:$L$30</definedName>
    <definedName name="Z_61E5D095_1B72_472B_82DB_B444A74C87E4_.wvu.FilterData" localSheetId="0" hidden="1">'Anhang F1'!$B$9:$L$30</definedName>
  </definedNames>
  <calcPr calcId="191029"/>
  <customWorkbookViews>
    <customWorkbookView name="Bieniek Martin - Persönliche Ansicht" guid="{3D6A0B1A-BA6E-4AEB-BB72-C784C145E9BD}" mergeInterval="0" personalView="1" maximized="1" windowWidth="1916" windowHeight="975" activeSheetId="1"/>
  </customWorkbookViews>
</workbook>
</file>

<file path=xl/calcChain.xml><?xml version="1.0" encoding="utf-8"?>
<calcChain xmlns="http://schemas.openxmlformats.org/spreadsheetml/2006/main">
  <c r="H50" i="1" l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27" i="1" l="1"/>
  <c r="J27" i="1" s="1"/>
  <c r="H59" i="1" l="1"/>
  <c r="J59" i="1" s="1"/>
  <c r="H58" i="1"/>
  <c r="J58" i="1" s="1"/>
  <c r="H57" i="1"/>
  <c r="J57" i="1" s="1"/>
  <c r="H56" i="1"/>
  <c r="J56" i="1" s="1"/>
  <c r="H55" i="1"/>
  <c r="J55" i="1" s="1"/>
  <c r="H53" i="1"/>
  <c r="J53" i="1" s="1"/>
  <c r="H52" i="1"/>
  <c r="J52" i="1" s="1"/>
  <c r="H40" i="1"/>
  <c r="J40" i="1" s="1"/>
  <c r="H39" i="1"/>
  <c r="J39" i="1" s="1"/>
  <c r="H38" i="1"/>
  <c r="J38" i="1" s="1"/>
  <c r="H37" i="1"/>
  <c r="J37" i="1" s="1"/>
  <c r="H35" i="1"/>
  <c r="J35" i="1" s="1"/>
  <c r="H34" i="1"/>
  <c r="J34" i="1" s="1"/>
  <c r="H32" i="1"/>
  <c r="J32" i="1" s="1"/>
  <c r="H31" i="1"/>
  <c r="J31" i="1" s="1"/>
  <c r="H30" i="1"/>
  <c r="J30" i="1" s="1"/>
  <c r="H29" i="1"/>
  <c r="J29" i="1" s="1"/>
  <c r="H28" i="1"/>
  <c r="J28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2" i="1"/>
  <c r="J12" i="1" s="1"/>
  <c r="H11" i="1" l="1"/>
  <c r="J11" i="1" s="1"/>
  <c r="F30" i="2"/>
  <c r="F29" i="2"/>
  <c r="F28" i="2"/>
  <c r="F27" i="2"/>
  <c r="F26" i="2"/>
  <c r="F25" i="2"/>
  <c r="F24" i="2"/>
  <c r="F23" i="2"/>
  <c r="F22" i="2"/>
  <c r="A30" i="2"/>
  <c r="A29" i="2"/>
  <c r="A28" i="2"/>
  <c r="A27" i="2"/>
  <c r="A26" i="2"/>
  <c r="A25" i="2"/>
  <c r="A24" i="2"/>
  <c r="A23" i="2"/>
  <c r="A22" i="2"/>
</calcChain>
</file>

<file path=xl/sharedStrings.xml><?xml version="1.0" encoding="utf-8"?>
<sst xmlns="http://schemas.openxmlformats.org/spreadsheetml/2006/main" count="214" uniqueCount="109">
  <si>
    <t>Ausmass</t>
  </si>
  <si>
    <t>inhärentes Risiko</t>
  </si>
  <si>
    <t>Kontrollrisiko</t>
  </si>
  <si>
    <t>Nettorisiko</t>
  </si>
  <si>
    <t>letzte Detailprüfung (Geschäftsjahr)</t>
  </si>
  <si>
    <t>Prüftiefe Berichtsjahr</t>
  </si>
  <si>
    <t>Eintrittswahrscheinlichkeit</t>
  </si>
  <si>
    <t>rechtliche Grundlage</t>
  </si>
  <si>
    <t>Eigenmittel</t>
  </si>
  <si>
    <t>Risikomanagement</t>
  </si>
  <si>
    <t>Bemerkung</t>
  </si>
  <si>
    <t>Verantwortlicher Aktuar</t>
  </si>
  <si>
    <t>Versicherungsfremdes Geschäft</t>
  </si>
  <si>
    <t>Spartentrennung</t>
  </si>
  <si>
    <t>Art. 39 VersAG</t>
  </si>
  <si>
    <t>V</t>
  </si>
  <si>
    <t>Versicherungstätigkeit ausserhalb EWR-Vertragsstaat</t>
  </si>
  <si>
    <t>Versicherungstätigkeit in EWR-Vertragsstaat oder der Schweiz</t>
  </si>
  <si>
    <t>Mitteilungspflichten gegenüber Versicherungsnehmer</t>
  </si>
  <si>
    <t>Funktionsausgliederung (Hauptverwaltung)</t>
  </si>
  <si>
    <t>Kapitalanlagen</t>
  </si>
  <si>
    <t>Art. 24 VersAG</t>
  </si>
  <si>
    <t>Art. 25f. VersAG</t>
  </si>
  <si>
    <t>Art. 27 VersAG</t>
  </si>
  <si>
    <t>Vermittlungstätigkeit</t>
  </si>
  <si>
    <t>Art. 111 VersAG</t>
  </si>
  <si>
    <t>Geschäftsgeheimnis</t>
  </si>
  <si>
    <t>Art. 104 VersAG</t>
  </si>
  <si>
    <t>Interne Revision</t>
  </si>
  <si>
    <t>Versicherungsmathematische Funktion</t>
  </si>
  <si>
    <t>Interne Kontrolle ("Compliance")</t>
  </si>
  <si>
    <t>Art. 38 VersAG</t>
  </si>
  <si>
    <t>Mindestkapitalanforderungen</t>
  </si>
  <si>
    <t>Beteiligungen</t>
  </si>
  <si>
    <t>Art. 92 VersAG</t>
  </si>
  <si>
    <t>Art. 40 VersAG, Art. 7 VersAV</t>
  </si>
  <si>
    <t>Art. 41 VersAG, Art. 8 VersAV</t>
  </si>
  <si>
    <t>Art. 106 VersAG, Anhang 4 VersAG</t>
  </si>
  <si>
    <t>Solvenzkapitalanforderungen</t>
  </si>
  <si>
    <t>Überwachung der finanziellen Ausstattung</t>
  </si>
  <si>
    <t>Verschlechterung der finanziellen Lage</t>
  </si>
  <si>
    <t>Art. 107 VersAG, 109 VersAG</t>
  </si>
  <si>
    <t>Genehmigungs- und meldepflichtige Änderungen</t>
  </si>
  <si>
    <t>Art. 19 bis 22 VersAG</t>
  </si>
  <si>
    <t>Art. 43 bis 48 VersAG, Art. 9 bis 12 VersAV</t>
  </si>
  <si>
    <t>Art. 49 bis 52 VersAG</t>
  </si>
  <si>
    <t>Art. 70 VersAG</t>
  </si>
  <si>
    <t>Art. 80 bis 81 VersAG, Art. 35 VersAV</t>
  </si>
  <si>
    <t>Art. 82 bis 88 VersAG, Art. 38 VersAV</t>
  </si>
  <si>
    <t>Art. 89 bis 91 VersAG</t>
  </si>
  <si>
    <t>Anforderung an das Beschwerdemanagement</t>
  </si>
  <si>
    <t>Weitere Prüffelder</t>
  </si>
  <si>
    <t xml:space="preserve">Einhaltung der beruflichen und organisatorischen Anforderungen </t>
  </si>
  <si>
    <t xml:space="preserve">Einhaltung der Informationspflichten und Wohlverhaltensregeln </t>
  </si>
  <si>
    <t xml:space="preserve">Einhaltung der zusätzlichen Anforderungen im Zusammenhang mit Versicherungsanlageprodukten </t>
  </si>
  <si>
    <t xml:space="preserve">Vorliegen gesetzmässiger interner Produktgenehmigungsverfahren und Einhaltung der Informationspflichten gegenüber Vertreibern </t>
  </si>
  <si>
    <t>Art. 14 bis 16 VersVertG</t>
  </si>
  <si>
    <t>Art. 36 bis 48 VersVertG</t>
  </si>
  <si>
    <t>Art. 49 bis 56 VersVertG</t>
  </si>
  <si>
    <t>Art. 57 bis 58 VersVertG</t>
  </si>
  <si>
    <t>Art. 31, 33 bis 34 VersAG, Art. 2 bis 5 VersAV</t>
  </si>
  <si>
    <t>Art. 35 bis 37 VersAG, Art. 6 VersAV</t>
  </si>
  <si>
    <t>Art. 42, 53 bis 68 VersAG, Anhang 3 VersAG, 
Art. 13 bis 24 VersAV</t>
  </si>
  <si>
    <t>Verordnung (EU) Nr. 1286/2014 (PRIIP-VO)</t>
  </si>
  <si>
    <t>Anforderungen für Versicherungsanlageprodukte (PRIIP)</t>
  </si>
  <si>
    <t>EIOPA-Leitlinie zur Beschwerdebearbeitung und FMA-Mitteilung 2013/1</t>
  </si>
  <si>
    <t>Name der Versicherung</t>
  </si>
  <si>
    <t>Revisionsstelle</t>
  </si>
  <si>
    <t>Leitender Revisor</t>
  </si>
  <si>
    <t>Geschäftsjahr</t>
  </si>
  <si>
    <t>Listen</t>
  </si>
  <si>
    <t>Risiko</t>
  </si>
  <si>
    <t>niedrig</t>
  </si>
  <si>
    <t>mittel</t>
  </si>
  <si>
    <t>hoch</t>
  </si>
  <si>
    <t>Inhärentes Risiko</t>
  </si>
  <si>
    <t>Schlüssel1</t>
  </si>
  <si>
    <t>Schlüssel2</t>
  </si>
  <si>
    <t>Prüftiefe</t>
  </si>
  <si>
    <t>Detailprüfung</t>
  </si>
  <si>
    <t>Kritische Beurteilung</t>
  </si>
  <si>
    <t>Keine Prüfung</t>
  </si>
  <si>
    <t>Aufsichtsprüfung: Bewilligungsvoraussetzungen</t>
  </si>
  <si>
    <t>Aufsichtsprüfung: Pflichten aus der Ausübung der Versicherungstätigkeit</t>
  </si>
  <si>
    <t>Aufsichtsprüfung: Grenzüberschreitende Tätigkeit</t>
  </si>
  <si>
    <t>Versicherungsvertrieb: IDD</t>
  </si>
  <si>
    <t>* Falls es für die Vervollständigung des Risikobildes nötig ist muss die Revisionsstelle, je nach Einschätzung der individuellen Situation des Finanzintermediärs, die Prüfgebiete in dieser Risikoanalyse-Prüfstrategie nach eigenem Ermessen erweitern</t>
  </si>
  <si>
    <t>…</t>
  </si>
  <si>
    <t>Prüfgebiet / Prüffeld</t>
  </si>
  <si>
    <t>V / G</t>
  </si>
  <si>
    <t>Versicherung [V] / Gruppe [G]</t>
  </si>
  <si>
    <t>Eintritts-wahrscheinlichkeit</t>
  </si>
  <si>
    <t>Kontroll-risiko</t>
  </si>
  <si>
    <t>Individuelle Prüfgebiete *</t>
  </si>
  <si>
    <t>Anforderungen zur Governance</t>
  </si>
  <si>
    <t>Informations- und Kommunikationstechnologie (IKT) -Risiken</t>
  </si>
  <si>
    <t>FMA-Richtlinie 2021/3 - Richtlinie IKT-Sicherheit</t>
  </si>
  <si>
    <t>Solvabilitätsbilanz</t>
  </si>
  <si>
    <t>Art. 74 bis 79 VersAG</t>
  </si>
  <si>
    <t>IKT-Strategie</t>
  </si>
  <si>
    <t>IKT-Governance</t>
  </si>
  <si>
    <t>IKT- und Informationssicherheitsrisikomanagement</t>
  </si>
  <si>
    <t>Informationssicherheit</t>
  </si>
  <si>
    <t>Benutzerberechtigungsmanagement</t>
  </si>
  <si>
    <t>IKT-Betriebsmanagement</t>
  </si>
  <si>
    <t>IKT-Projekte und Änderungsmanagement</t>
  </si>
  <si>
    <t>Auslagerungen</t>
  </si>
  <si>
    <t>Notfallkonzept und Business Continuity Management</t>
  </si>
  <si>
    <t xml:space="preserve">Anhang F1 zu FMA-Richtlinie 2024/1 - Risikoanalyse-Prüfstrategie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</si>
</sst>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0D1CE"/>
        <bgColor indexed="64"/>
      </patternFill>
    </fill>
    <fill>
      <patternFill patternType="solid">
        <fgColor rgb="FFB1003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66666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/>
    <xf numFmtId="0" fontId="7" fillId="0" borderId="0" xfId="0" applyFont="1"/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8" fillId="4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right"/>
    </xf>
    <xf numFmtId="0" fontId="2" fillId="2" borderId="5" xfId="0" applyFont="1" applyFill="1" applyBorder="1"/>
    <xf numFmtId="0" fontId="2" fillId="4" borderId="7" xfId="0" applyFont="1" applyFill="1" applyBorder="1"/>
    <xf numFmtId="0" fontId="2" fillId="4" borderId="8" xfId="0" applyFont="1" applyFill="1" applyBorder="1" applyAlignment="1">
      <alignment wrapText="1"/>
    </xf>
    <xf numFmtId="0" fontId="5" fillId="5" borderId="6" xfId="0" applyFont="1" applyFill="1" applyBorder="1"/>
    <xf numFmtId="0" fontId="5" fillId="5" borderId="0" xfId="0" applyFont="1" applyFill="1" applyBorder="1" applyAlignment="1">
      <alignment wrapText="1"/>
    </xf>
    <xf numFmtId="0" fontId="5" fillId="5" borderId="0" xfId="0" quotePrefix="1" applyFont="1" applyFill="1" applyBorder="1" applyAlignment="1">
      <alignment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5" borderId="10" xfId="0" applyFont="1" applyFill="1" applyBorder="1"/>
    <xf numFmtId="0" fontId="5" fillId="5" borderId="11" xfId="0" applyFont="1" applyFill="1" applyBorder="1"/>
    <xf numFmtId="0" fontId="2" fillId="4" borderId="8" xfId="0" applyFont="1" applyFill="1" applyBorder="1" applyAlignment="1">
      <alignment vertical="top" wrapText="1"/>
    </xf>
    <xf numFmtId="0" fontId="5" fillId="5" borderId="0" xfId="0" quotePrefix="1" applyFont="1" applyFill="1" applyBorder="1" applyAlignment="1">
      <alignment vertical="top" wrapText="1"/>
    </xf>
    <xf numFmtId="0" fontId="5" fillId="5" borderId="0" xfId="0" applyFont="1" applyFill="1" applyBorder="1" applyAlignment="1">
      <alignment horizontal="center" vertical="top"/>
    </xf>
    <xf numFmtId="0" fontId="2" fillId="4" borderId="8" xfId="0" applyFont="1" applyFill="1" applyBorder="1" applyAlignment="1">
      <alignment horizontal="center" vertical="top"/>
    </xf>
    <xf numFmtId="0" fontId="1" fillId="4" borderId="8" xfId="0" applyFont="1" applyFill="1" applyBorder="1" applyAlignment="1">
      <alignment wrapText="1"/>
    </xf>
    <xf numFmtId="0" fontId="5" fillId="3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9" fillId="2" borderId="7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6666"/>
      <color rgb="FFB10030"/>
      <color rgb="FFF0D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 Klassisch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80"/>
  <sheetViews>
    <sheetView tabSelected="1" zoomScale="85" zoomScaleNormal="85" workbookViewId="0">
      <pane ySplit="9" topLeftCell="A10" activePane="bottomLeft" state="frozen"/>
      <selection pane="bottomLeft" activeCell="C8" sqref="C8"/>
    </sheetView>
  </sheetViews>
  <sheetFormatPr baseColWidth="10" defaultColWidth="0" defaultRowHeight="13.2" zeroHeight="1" x14ac:dyDescent="0.25"/>
  <cols>
    <col min="1" max="1" width="2.3984375" style="4" customWidth="1"/>
    <col min="2" max="2" width="2.3984375" style="1" customWidth="1"/>
    <col min="3" max="3" width="49.69921875" style="2" customWidth="1"/>
    <col min="4" max="4" width="38.19921875" style="2" customWidth="1"/>
    <col min="5" max="5" width="14.69921875" style="1" customWidth="1"/>
    <col min="6" max="10" width="10.19921875" style="1" customWidth="1"/>
    <col min="11" max="11" width="14.09765625" style="1" customWidth="1"/>
    <col min="12" max="12" width="17.59765625" style="1" customWidth="1"/>
    <col min="13" max="13" width="44.69921875" style="1" customWidth="1"/>
    <col min="14" max="14" width="2.19921875" style="1" customWidth="1"/>
    <col min="15" max="18" width="0" style="1" hidden="1" customWidth="1"/>
    <col min="19" max="16384" width="11.3984375" style="1" hidden="1"/>
  </cols>
  <sheetData>
    <row r="1" spans="1:14" s="4" customFormat="1" ht="7.95" customHeight="1" x14ac:dyDescent="0.25">
      <c r="A1" s="17"/>
      <c r="B1" s="17"/>
      <c r="C1" s="18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3" customFormat="1" ht="26.25" customHeight="1" x14ac:dyDescent="0.25">
      <c r="A2" s="14"/>
      <c r="B2" s="19" t="s">
        <v>108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3" customFormat="1" ht="13.2" customHeight="1" x14ac:dyDescent="0.25">
      <c r="A3" s="14"/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3" customFormat="1" x14ac:dyDescent="0.25">
      <c r="A4" s="14"/>
      <c r="B4" s="16" t="s">
        <v>66</v>
      </c>
      <c r="C4" s="14"/>
      <c r="D4" s="41"/>
      <c r="E4" s="42"/>
      <c r="F4" s="42"/>
      <c r="G4" s="43"/>
      <c r="H4" s="14"/>
      <c r="I4" s="14"/>
      <c r="J4" s="14"/>
      <c r="K4" s="14"/>
      <c r="L4" s="14"/>
      <c r="M4" s="14"/>
      <c r="N4" s="14"/>
    </row>
    <row r="5" spans="1:14" s="3" customFormat="1" x14ac:dyDescent="0.25">
      <c r="A5" s="14"/>
      <c r="B5" s="16" t="s">
        <v>67</v>
      </c>
      <c r="C5" s="14"/>
      <c r="D5" s="44"/>
      <c r="E5" s="42"/>
      <c r="F5" s="42"/>
      <c r="G5" s="43"/>
      <c r="H5" s="14"/>
      <c r="I5" s="14"/>
      <c r="J5" s="14"/>
      <c r="K5" s="14"/>
      <c r="L5" s="14"/>
      <c r="M5" s="14"/>
      <c r="N5" s="14"/>
    </row>
    <row r="6" spans="1:14" s="3" customFormat="1" x14ac:dyDescent="0.25">
      <c r="A6" s="14"/>
      <c r="B6" s="16" t="s">
        <v>68</v>
      </c>
      <c r="C6" s="14"/>
      <c r="D6" s="44"/>
      <c r="E6" s="42"/>
      <c r="F6" s="42"/>
      <c r="G6" s="43"/>
      <c r="H6" s="14"/>
      <c r="I6" s="14"/>
      <c r="J6" s="14"/>
      <c r="K6" s="14"/>
      <c r="L6" s="14"/>
      <c r="M6" s="14"/>
      <c r="N6" s="14"/>
    </row>
    <row r="7" spans="1:14" s="3" customFormat="1" x14ac:dyDescent="0.25">
      <c r="A7" s="14"/>
      <c r="B7" s="16" t="s">
        <v>69</v>
      </c>
      <c r="C7" s="14"/>
      <c r="D7" s="44"/>
      <c r="E7" s="42"/>
      <c r="F7" s="42"/>
      <c r="G7" s="43"/>
      <c r="H7" s="14"/>
      <c r="I7" s="14"/>
      <c r="J7" s="14"/>
      <c r="K7" s="14"/>
      <c r="L7" s="14"/>
      <c r="M7" s="14"/>
      <c r="N7" s="14"/>
    </row>
    <row r="8" spans="1:14" s="3" customFormat="1" ht="13.2" customHeight="1" x14ac:dyDescent="0.25">
      <c r="A8" s="14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s="6" customFormat="1" ht="43.2" customHeight="1" x14ac:dyDescent="0.25">
      <c r="A9" s="18"/>
      <c r="B9" s="39" t="s">
        <v>88</v>
      </c>
      <c r="C9" s="40"/>
      <c r="D9" s="29" t="s">
        <v>7</v>
      </c>
      <c r="E9" s="30" t="s">
        <v>90</v>
      </c>
      <c r="F9" s="30" t="s">
        <v>0</v>
      </c>
      <c r="G9" s="30" t="s">
        <v>91</v>
      </c>
      <c r="H9" s="30" t="s">
        <v>1</v>
      </c>
      <c r="I9" s="30" t="s">
        <v>92</v>
      </c>
      <c r="J9" s="30" t="s">
        <v>3</v>
      </c>
      <c r="K9" s="30" t="s">
        <v>4</v>
      </c>
      <c r="L9" s="30" t="s">
        <v>5</v>
      </c>
      <c r="M9" s="31" t="s">
        <v>10</v>
      </c>
      <c r="N9" s="18"/>
    </row>
    <row r="10" spans="1:14" x14ac:dyDescent="0.25">
      <c r="A10" s="17"/>
      <c r="B10" s="26" t="s">
        <v>82</v>
      </c>
      <c r="C10" s="27"/>
      <c r="D10" s="28"/>
      <c r="E10" s="36"/>
      <c r="F10" s="32"/>
      <c r="G10" s="32"/>
      <c r="H10" s="32"/>
      <c r="I10" s="32"/>
      <c r="J10" s="32"/>
      <c r="K10" s="32"/>
      <c r="L10" s="32"/>
      <c r="M10" s="32"/>
      <c r="N10" s="17"/>
    </row>
    <row r="11" spans="1:14" x14ac:dyDescent="0.25">
      <c r="A11" s="17"/>
      <c r="B11" s="24"/>
      <c r="C11" s="25" t="s">
        <v>42</v>
      </c>
      <c r="D11" s="34" t="s">
        <v>43</v>
      </c>
      <c r="E11" s="37" t="s">
        <v>89</v>
      </c>
      <c r="F11" s="20"/>
      <c r="G11" s="20"/>
      <c r="H11" s="21" t="str">
        <f>IF(OR(F11="",G11=""),"",VLOOKUP(F11&amp;G11,Listen!$A$22:$D$30,4,0))</f>
        <v/>
      </c>
      <c r="I11" s="20"/>
      <c r="J11" s="21" t="str">
        <f>IF(OR(H11="",I11=""),"",VLOOKUP(H11&amp;I11,Listen!$F$22:$I$30,4,0))</f>
        <v/>
      </c>
      <c r="K11" s="22"/>
      <c r="L11" s="20"/>
      <c r="M11" s="23"/>
      <c r="N11" s="17"/>
    </row>
    <row r="12" spans="1:14" x14ac:dyDescent="0.25">
      <c r="A12" s="17"/>
      <c r="B12" s="24"/>
      <c r="C12" s="25" t="s">
        <v>33</v>
      </c>
      <c r="D12" s="34" t="s">
        <v>34</v>
      </c>
      <c r="E12" s="37" t="s">
        <v>89</v>
      </c>
      <c r="F12" s="20"/>
      <c r="G12" s="20"/>
      <c r="H12" s="21" t="str">
        <f>IF(OR(F12="",G12=""),"",VLOOKUP(F12&amp;G12,Listen!$A$22:$D$30,4,0))</f>
        <v/>
      </c>
      <c r="I12" s="20"/>
      <c r="J12" s="21" t="str">
        <f>IF(OR(H12="",I12=""),"",VLOOKUP(H12&amp;I12,Listen!$F$22:$I$30,4,0))</f>
        <v/>
      </c>
      <c r="K12" s="22"/>
      <c r="L12" s="20"/>
      <c r="M12" s="23"/>
      <c r="N12" s="17"/>
    </row>
    <row r="13" spans="1:14" x14ac:dyDescent="0.25">
      <c r="A13" s="17"/>
      <c r="B13" s="26" t="s">
        <v>83</v>
      </c>
      <c r="C13" s="27"/>
      <c r="D13" s="35"/>
      <c r="E13" s="36"/>
      <c r="F13" s="33"/>
      <c r="G13" s="33"/>
      <c r="H13" s="33"/>
      <c r="I13" s="33"/>
      <c r="J13" s="33"/>
      <c r="K13" s="33"/>
      <c r="L13" s="33"/>
      <c r="M13" s="33"/>
      <c r="N13" s="17"/>
    </row>
    <row r="14" spans="1:14" x14ac:dyDescent="0.25">
      <c r="A14" s="17"/>
      <c r="B14" s="24"/>
      <c r="C14" s="25" t="s">
        <v>12</v>
      </c>
      <c r="D14" s="34" t="s">
        <v>21</v>
      </c>
      <c r="E14" s="37" t="s">
        <v>89</v>
      </c>
      <c r="F14" s="20"/>
      <c r="G14" s="20"/>
      <c r="H14" s="21" t="str">
        <f>IF(OR(F14="",G14=""),"",VLOOKUP(F14&amp;G14,Listen!$A$22:$D$30,4,0))</f>
        <v/>
      </c>
      <c r="I14" s="20"/>
      <c r="J14" s="21" t="str">
        <f>IF(OR(H14="",I14=""),"",VLOOKUP(H14&amp;I14,Listen!$F$22:$I$30,4,0))</f>
        <v/>
      </c>
      <c r="K14" s="22"/>
      <c r="L14" s="20"/>
      <c r="M14" s="23"/>
      <c r="N14" s="17"/>
    </row>
    <row r="15" spans="1:14" x14ac:dyDescent="0.25">
      <c r="A15" s="17"/>
      <c r="B15" s="24"/>
      <c r="C15" s="25" t="s">
        <v>13</v>
      </c>
      <c r="D15" s="34" t="s">
        <v>22</v>
      </c>
      <c r="E15" s="37" t="s">
        <v>89</v>
      </c>
      <c r="F15" s="20"/>
      <c r="G15" s="20"/>
      <c r="H15" s="21" t="str">
        <f>IF(OR(F15="",G15=""),"",VLOOKUP(F15&amp;G15,Listen!$A$22:$D$30,4,0))</f>
        <v/>
      </c>
      <c r="I15" s="20"/>
      <c r="J15" s="21" t="str">
        <f>IF(OR(H15="",I15=""),"",VLOOKUP(H15&amp;I15,Listen!$F$22:$I$30,4,0))</f>
        <v/>
      </c>
      <c r="K15" s="22"/>
      <c r="L15" s="20"/>
      <c r="M15" s="23"/>
      <c r="N15" s="17"/>
    </row>
    <row r="16" spans="1:14" x14ac:dyDescent="0.25">
      <c r="A16" s="17"/>
      <c r="B16" s="24"/>
      <c r="C16" s="25" t="s">
        <v>24</v>
      </c>
      <c r="D16" s="34" t="s">
        <v>23</v>
      </c>
      <c r="E16" s="37" t="s">
        <v>89</v>
      </c>
      <c r="F16" s="20"/>
      <c r="G16" s="20"/>
      <c r="H16" s="21" t="str">
        <f>IF(OR(F16="",G16=""),"",VLOOKUP(F16&amp;G16,Listen!$A$22:$D$30,4,0))</f>
        <v/>
      </c>
      <c r="I16" s="20"/>
      <c r="J16" s="21" t="str">
        <f>IF(OR(H16="",I16=""),"",VLOOKUP(H16&amp;I16,Listen!$F$22:$I$30,4,0))</f>
        <v/>
      </c>
      <c r="K16" s="22"/>
      <c r="L16" s="20"/>
      <c r="M16" s="23"/>
      <c r="N16" s="17"/>
    </row>
    <row r="17" spans="1:14" x14ac:dyDescent="0.25">
      <c r="A17" s="17"/>
      <c r="B17" s="24"/>
      <c r="C17" s="38" t="s">
        <v>94</v>
      </c>
      <c r="D17" s="34" t="s">
        <v>60</v>
      </c>
      <c r="E17" s="37" t="s">
        <v>89</v>
      </c>
      <c r="F17" s="20"/>
      <c r="G17" s="20"/>
      <c r="H17" s="21" t="str">
        <f>IF(OR(F17="",G17=""),"",VLOOKUP(F17&amp;G17,Listen!$A$22:$D$30,4,0))</f>
        <v/>
      </c>
      <c r="I17" s="20"/>
      <c r="J17" s="21" t="str">
        <f>IF(OR(H17="",I17=""),"",VLOOKUP(H17&amp;I17,Listen!$F$22:$I$30,4,0))</f>
        <v/>
      </c>
      <c r="K17" s="22"/>
      <c r="L17" s="20"/>
      <c r="M17" s="23"/>
      <c r="N17" s="17"/>
    </row>
    <row r="18" spans="1:14" x14ac:dyDescent="0.25">
      <c r="A18" s="17"/>
      <c r="B18" s="24"/>
      <c r="C18" s="25" t="s">
        <v>9</v>
      </c>
      <c r="D18" s="34" t="s">
        <v>61</v>
      </c>
      <c r="E18" s="37" t="s">
        <v>89</v>
      </c>
      <c r="F18" s="20"/>
      <c r="G18" s="20"/>
      <c r="H18" s="21" t="str">
        <f>IF(OR(F18="",G18=""),"",VLOOKUP(F18&amp;G18,Listen!$A$22:$D$30,4,0))</f>
        <v/>
      </c>
      <c r="I18" s="20"/>
      <c r="J18" s="21" t="str">
        <f>IF(OR(H18="",I18=""),"",VLOOKUP(H18&amp;I18,Listen!$F$22:$I$30,4,0))</f>
        <v/>
      </c>
      <c r="K18" s="22"/>
      <c r="L18" s="20"/>
      <c r="M18" s="23"/>
      <c r="N18" s="17"/>
    </row>
    <row r="19" spans="1:14" x14ac:dyDescent="0.25">
      <c r="A19" s="17"/>
      <c r="B19" s="24"/>
      <c r="C19" s="25" t="s">
        <v>30</v>
      </c>
      <c r="D19" s="34" t="s">
        <v>31</v>
      </c>
      <c r="E19" s="37" t="s">
        <v>89</v>
      </c>
      <c r="F19" s="20"/>
      <c r="G19" s="20"/>
      <c r="H19" s="21" t="str">
        <f>IF(OR(F19="",G19=""),"",VLOOKUP(F19&amp;G19,Listen!$A$22:$D$30,4,0))</f>
        <v/>
      </c>
      <c r="I19" s="20"/>
      <c r="J19" s="21" t="str">
        <f>IF(OR(H19="",I19=""),"",VLOOKUP(H19&amp;I19,Listen!$F$22:$I$30,4,0))</f>
        <v/>
      </c>
      <c r="K19" s="22"/>
      <c r="L19" s="20"/>
      <c r="M19" s="23"/>
      <c r="N19" s="17"/>
    </row>
    <row r="20" spans="1:14" x14ac:dyDescent="0.25">
      <c r="A20" s="17"/>
      <c r="B20" s="24"/>
      <c r="C20" s="25" t="s">
        <v>28</v>
      </c>
      <c r="D20" s="34" t="s">
        <v>14</v>
      </c>
      <c r="E20" s="37" t="s">
        <v>89</v>
      </c>
      <c r="F20" s="20"/>
      <c r="G20" s="20"/>
      <c r="H20" s="21" t="str">
        <f>IF(OR(F20="",G20=""),"",VLOOKUP(F20&amp;G20,Listen!$A$22:$D$30,4,0))</f>
        <v/>
      </c>
      <c r="I20" s="20"/>
      <c r="J20" s="21" t="str">
        <f>IF(OR(H20="",I20=""),"",VLOOKUP(H20&amp;I20,Listen!$F$22:$I$30,4,0))</f>
        <v/>
      </c>
      <c r="K20" s="22"/>
      <c r="L20" s="20"/>
      <c r="M20" s="23"/>
      <c r="N20" s="17"/>
    </row>
    <row r="21" spans="1:14" x14ac:dyDescent="0.25">
      <c r="A21" s="17"/>
      <c r="B21" s="24"/>
      <c r="C21" s="25" t="s">
        <v>29</v>
      </c>
      <c r="D21" s="34" t="s">
        <v>35</v>
      </c>
      <c r="E21" s="37" t="s">
        <v>89</v>
      </c>
      <c r="F21" s="20"/>
      <c r="G21" s="20"/>
      <c r="H21" s="21" t="str">
        <f>IF(OR(F21="",G21=""),"",VLOOKUP(F21&amp;G21,Listen!$A$22:$D$30,4,0))</f>
        <v/>
      </c>
      <c r="I21" s="20"/>
      <c r="J21" s="21" t="str">
        <f>IF(OR(H21="",I21=""),"",VLOOKUP(H21&amp;I21,Listen!$F$22:$I$30,4,0))</f>
        <v/>
      </c>
      <c r="K21" s="22"/>
      <c r="L21" s="20"/>
      <c r="M21" s="23"/>
      <c r="N21" s="17"/>
    </row>
    <row r="22" spans="1:14" x14ac:dyDescent="0.25">
      <c r="A22" s="17"/>
      <c r="B22" s="24"/>
      <c r="C22" s="25" t="s">
        <v>11</v>
      </c>
      <c r="D22" s="34" t="s">
        <v>36</v>
      </c>
      <c r="E22" s="37" t="s">
        <v>89</v>
      </c>
      <c r="F22" s="20"/>
      <c r="G22" s="20"/>
      <c r="H22" s="21" t="str">
        <f>IF(OR(F22="",G22=""),"",VLOOKUP(F22&amp;G22,Listen!$A$22:$D$30,4,0))</f>
        <v/>
      </c>
      <c r="I22" s="20"/>
      <c r="J22" s="21" t="str">
        <f>IF(OR(H22="",I22=""),"",VLOOKUP(H22&amp;I22,Listen!$F$22:$I$30,4,0))</f>
        <v/>
      </c>
      <c r="K22" s="22"/>
      <c r="L22" s="20"/>
      <c r="M22" s="23"/>
      <c r="N22" s="17"/>
    </row>
    <row r="23" spans="1:14" ht="26.4" x14ac:dyDescent="0.25">
      <c r="A23" s="17"/>
      <c r="B23" s="24"/>
      <c r="C23" s="25" t="s">
        <v>38</v>
      </c>
      <c r="D23" s="34" t="s">
        <v>62</v>
      </c>
      <c r="E23" s="37" t="s">
        <v>89</v>
      </c>
      <c r="F23" s="20"/>
      <c r="G23" s="20"/>
      <c r="H23" s="21" t="str">
        <f>IF(OR(F23="",G23=""),"",VLOOKUP(F23&amp;G23,Listen!$A$22:$D$30,4,0))</f>
        <v/>
      </c>
      <c r="I23" s="20"/>
      <c r="J23" s="21" t="str">
        <f>IF(OR(H23="",I23=""),"",VLOOKUP(H23&amp;I23,Listen!$F$22:$I$30,4,0))</f>
        <v/>
      </c>
      <c r="K23" s="22"/>
      <c r="L23" s="20"/>
      <c r="M23" s="23"/>
      <c r="N23" s="17"/>
    </row>
    <row r="24" spans="1:14" x14ac:dyDescent="0.25">
      <c r="A24" s="17"/>
      <c r="B24" s="24"/>
      <c r="C24" s="25" t="s">
        <v>8</v>
      </c>
      <c r="D24" s="34" t="s">
        <v>44</v>
      </c>
      <c r="E24" s="37" t="s">
        <v>15</v>
      </c>
      <c r="F24" s="20"/>
      <c r="G24" s="20"/>
      <c r="H24" s="21" t="str">
        <f>IF(OR(F24="",G24=""),"",VLOOKUP(F24&amp;G24,Listen!$A$22:$D$30,4,0))</f>
        <v/>
      </c>
      <c r="I24" s="20"/>
      <c r="J24" s="21" t="str">
        <f>IF(OR(H24="",I24=""),"",VLOOKUP(H24&amp;I24,Listen!$F$22:$I$30,4,0))</f>
        <v/>
      </c>
      <c r="K24" s="22"/>
      <c r="L24" s="20"/>
      <c r="M24" s="23"/>
      <c r="N24" s="17"/>
    </row>
    <row r="25" spans="1:14" x14ac:dyDescent="0.25">
      <c r="A25" s="17"/>
      <c r="B25" s="24"/>
      <c r="C25" s="25" t="s">
        <v>32</v>
      </c>
      <c r="D25" s="34" t="s">
        <v>45</v>
      </c>
      <c r="E25" s="37" t="s">
        <v>15</v>
      </c>
      <c r="F25" s="20"/>
      <c r="G25" s="20"/>
      <c r="H25" s="21" t="str">
        <f>IF(OR(F25="",G25=""),"",VLOOKUP(F25&amp;G25,Listen!$A$22:$D$30,4,0))</f>
        <v/>
      </c>
      <c r="I25" s="20"/>
      <c r="J25" s="21" t="str">
        <f>IF(OR(H25="",I25=""),"",VLOOKUP(H25&amp;I25,Listen!$F$22:$I$30,4,0))</f>
        <v/>
      </c>
      <c r="K25" s="22"/>
      <c r="L25" s="20"/>
      <c r="M25" s="23"/>
      <c r="N25" s="17"/>
    </row>
    <row r="26" spans="1:14" x14ac:dyDescent="0.25">
      <c r="A26" s="17"/>
      <c r="B26" s="24"/>
      <c r="C26" s="25" t="s">
        <v>39</v>
      </c>
      <c r="D26" s="34" t="s">
        <v>46</v>
      </c>
      <c r="E26" s="37" t="s">
        <v>89</v>
      </c>
      <c r="F26" s="20"/>
      <c r="G26" s="20"/>
      <c r="H26" s="21" t="str">
        <f>IF(OR(F26="",G26=""),"",VLOOKUP(F26&amp;G26,Listen!$A$22:$D$30,4,0))</f>
        <v/>
      </c>
      <c r="I26" s="20"/>
      <c r="J26" s="21" t="str">
        <f>IF(OR(H26="",I26=""),"",VLOOKUP(H26&amp;I26,Listen!$F$22:$I$30,4,0))</f>
        <v/>
      </c>
      <c r="K26" s="22"/>
      <c r="L26" s="20"/>
      <c r="M26" s="23"/>
      <c r="N26" s="17"/>
    </row>
    <row r="27" spans="1:14" s="4" customFormat="1" x14ac:dyDescent="0.25">
      <c r="A27" s="17"/>
      <c r="B27" s="24"/>
      <c r="C27" s="25" t="s">
        <v>97</v>
      </c>
      <c r="D27" s="34" t="s">
        <v>98</v>
      </c>
      <c r="E27" s="37" t="s">
        <v>89</v>
      </c>
      <c r="F27" s="20"/>
      <c r="G27" s="20"/>
      <c r="H27" s="21" t="str">
        <f>IF(OR(F27="",G27=""),"",VLOOKUP(F27&amp;G27,Listen!$A$22:$D$30,4,0))</f>
        <v/>
      </c>
      <c r="I27" s="20"/>
      <c r="J27" s="21" t="str">
        <f>IF(OR(H27="",I27=""),"",VLOOKUP(H27&amp;I27,Listen!$F$22:$I$30,4,0))</f>
        <v/>
      </c>
      <c r="K27" s="22"/>
      <c r="L27" s="20"/>
      <c r="M27" s="23"/>
      <c r="N27" s="17"/>
    </row>
    <row r="28" spans="1:14" x14ac:dyDescent="0.25">
      <c r="A28" s="17"/>
      <c r="B28" s="24"/>
      <c r="C28" s="25" t="s">
        <v>20</v>
      </c>
      <c r="D28" s="34" t="s">
        <v>47</v>
      </c>
      <c r="E28" s="37" t="s">
        <v>89</v>
      </c>
      <c r="F28" s="20"/>
      <c r="G28" s="20"/>
      <c r="H28" s="21" t="str">
        <f>IF(OR(F28="",G28=""),"",VLOOKUP(F28&amp;G28,Listen!$A$22:$D$30,4,0))</f>
        <v/>
      </c>
      <c r="I28" s="20"/>
      <c r="J28" s="21" t="str">
        <f>IF(OR(H28="",I28=""),"",VLOOKUP(H28&amp;I28,Listen!$F$22:$I$30,4,0))</f>
        <v/>
      </c>
      <c r="K28" s="22"/>
      <c r="L28" s="20"/>
      <c r="M28" s="23"/>
      <c r="N28" s="17"/>
    </row>
    <row r="29" spans="1:14" x14ac:dyDescent="0.25">
      <c r="A29" s="17"/>
      <c r="B29" s="24"/>
      <c r="C29" s="25" t="s">
        <v>40</v>
      </c>
      <c r="D29" s="34" t="s">
        <v>48</v>
      </c>
      <c r="E29" s="37" t="s">
        <v>89</v>
      </c>
      <c r="F29" s="20"/>
      <c r="G29" s="20"/>
      <c r="H29" s="21" t="str">
        <f>IF(OR(F29="",G29=""),"",VLOOKUP(F29&amp;G29,Listen!$A$22:$D$30,4,0))</f>
        <v/>
      </c>
      <c r="I29" s="20"/>
      <c r="J29" s="21" t="str">
        <f>IF(OR(H29="",I29=""),"",VLOOKUP(H29&amp;I29,Listen!$F$22:$I$30,4,0))</f>
        <v/>
      </c>
      <c r="K29" s="22"/>
      <c r="L29" s="20"/>
      <c r="M29" s="23"/>
      <c r="N29" s="17"/>
    </row>
    <row r="30" spans="1:14" x14ac:dyDescent="0.25">
      <c r="A30" s="17"/>
      <c r="B30" s="24"/>
      <c r="C30" s="25" t="s">
        <v>19</v>
      </c>
      <c r="D30" s="34" t="s">
        <v>49</v>
      </c>
      <c r="E30" s="37" t="s">
        <v>89</v>
      </c>
      <c r="F30" s="20"/>
      <c r="G30" s="20"/>
      <c r="H30" s="21" t="str">
        <f>IF(OR(F30="",G30=""),"",VLOOKUP(F30&amp;G30,Listen!$A$22:$D$30,4,0))</f>
        <v/>
      </c>
      <c r="I30" s="20"/>
      <c r="J30" s="21" t="str">
        <f>IF(OR(H30="",I30=""),"",VLOOKUP(H30&amp;I30,Listen!$F$22:$I$30,4,0))</f>
        <v/>
      </c>
      <c r="K30" s="22"/>
      <c r="L30" s="20"/>
      <c r="M30" s="23"/>
      <c r="N30" s="17"/>
    </row>
    <row r="31" spans="1:14" x14ac:dyDescent="0.25">
      <c r="A31" s="17"/>
      <c r="B31" s="24"/>
      <c r="C31" s="25" t="s">
        <v>26</v>
      </c>
      <c r="D31" s="34" t="s">
        <v>27</v>
      </c>
      <c r="E31" s="37" t="s">
        <v>89</v>
      </c>
      <c r="F31" s="20"/>
      <c r="G31" s="20"/>
      <c r="H31" s="21" t="str">
        <f>IF(OR(F31="",G31=""),"",VLOOKUP(F31&amp;G31,Listen!$A$22:$D$30,4,0))</f>
        <v/>
      </c>
      <c r="I31" s="20"/>
      <c r="J31" s="21" t="str">
        <f>IF(OR(H31="",I31=""),"",VLOOKUP(H31&amp;I31,Listen!$F$22:$I$30,4,0))</f>
        <v/>
      </c>
      <c r="K31" s="22"/>
      <c r="L31" s="20"/>
      <c r="M31" s="23"/>
      <c r="N31" s="17"/>
    </row>
    <row r="32" spans="1:14" x14ac:dyDescent="0.25">
      <c r="A32" s="17"/>
      <c r="B32" s="24"/>
      <c r="C32" s="25" t="s">
        <v>18</v>
      </c>
      <c r="D32" s="34" t="s">
        <v>37</v>
      </c>
      <c r="E32" s="37" t="s">
        <v>15</v>
      </c>
      <c r="F32" s="20"/>
      <c r="G32" s="20"/>
      <c r="H32" s="21" t="str">
        <f>IF(OR(F32="",G32=""),"",VLOOKUP(F32&amp;G32,Listen!$A$22:$D$30,4,0))</f>
        <v/>
      </c>
      <c r="I32" s="20"/>
      <c r="J32" s="21" t="str">
        <f>IF(OR(H32="",I32=""),"",VLOOKUP(H32&amp;I32,Listen!$F$22:$I$30,4,0))</f>
        <v/>
      </c>
      <c r="K32" s="22"/>
      <c r="L32" s="20"/>
      <c r="M32" s="23"/>
      <c r="N32" s="17"/>
    </row>
    <row r="33" spans="1:14" x14ac:dyDescent="0.25">
      <c r="A33" s="17"/>
      <c r="B33" s="26" t="s">
        <v>84</v>
      </c>
      <c r="C33" s="27"/>
      <c r="D33" s="35"/>
      <c r="E33" s="36"/>
      <c r="F33" s="33"/>
      <c r="G33" s="33"/>
      <c r="H33" s="33"/>
      <c r="I33" s="33"/>
      <c r="J33" s="33"/>
      <c r="K33" s="33"/>
      <c r="L33" s="33"/>
      <c r="M33" s="33"/>
      <c r="N33" s="17"/>
    </row>
    <row r="34" spans="1:14" x14ac:dyDescent="0.25">
      <c r="A34" s="17"/>
      <c r="B34" s="24"/>
      <c r="C34" s="25" t="s">
        <v>17</v>
      </c>
      <c r="D34" s="34" t="s">
        <v>41</v>
      </c>
      <c r="E34" s="37" t="s">
        <v>15</v>
      </c>
      <c r="F34" s="20"/>
      <c r="G34" s="20"/>
      <c r="H34" s="21" t="str">
        <f>IF(OR(F34="",G34=""),"",VLOOKUP(F34&amp;G34,Listen!$A$22:$D$30,4,0))</f>
        <v/>
      </c>
      <c r="I34" s="20"/>
      <c r="J34" s="21" t="str">
        <f>IF(OR(H34="",I34=""),"",VLOOKUP(H34&amp;I34,Listen!$F$22:$I$30,4,0))</f>
        <v/>
      </c>
      <c r="K34" s="22"/>
      <c r="L34" s="20"/>
      <c r="M34" s="23"/>
      <c r="N34" s="17"/>
    </row>
    <row r="35" spans="1:14" x14ac:dyDescent="0.25">
      <c r="A35" s="17"/>
      <c r="B35" s="24"/>
      <c r="C35" s="25" t="s">
        <v>16</v>
      </c>
      <c r="D35" s="34" t="s">
        <v>25</v>
      </c>
      <c r="E35" s="37" t="s">
        <v>15</v>
      </c>
      <c r="F35" s="20"/>
      <c r="G35" s="20"/>
      <c r="H35" s="21" t="str">
        <f>IF(OR(F35="",G35=""),"",VLOOKUP(F35&amp;G35,Listen!$A$22:$D$30,4,0))</f>
        <v/>
      </c>
      <c r="I35" s="20"/>
      <c r="J35" s="21" t="str">
        <f>IF(OR(H35="",I35=""),"",VLOOKUP(H35&amp;I35,Listen!$F$22:$I$30,4,0))</f>
        <v/>
      </c>
      <c r="K35" s="22"/>
      <c r="L35" s="20"/>
      <c r="M35" s="23"/>
      <c r="N35" s="17"/>
    </row>
    <row r="36" spans="1:14" x14ac:dyDescent="0.25">
      <c r="A36" s="17"/>
      <c r="B36" s="26" t="s">
        <v>85</v>
      </c>
      <c r="C36" s="27"/>
      <c r="D36" s="35"/>
      <c r="E36" s="36"/>
      <c r="F36" s="33"/>
      <c r="G36" s="33"/>
      <c r="H36" s="33"/>
      <c r="I36" s="33"/>
      <c r="J36" s="33"/>
      <c r="K36" s="33"/>
      <c r="L36" s="33"/>
      <c r="M36" s="33"/>
      <c r="N36" s="17"/>
    </row>
    <row r="37" spans="1:14" x14ac:dyDescent="0.25">
      <c r="A37" s="17"/>
      <c r="B37" s="24"/>
      <c r="C37" s="25" t="s">
        <v>52</v>
      </c>
      <c r="D37" s="34" t="s">
        <v>56</v>
      </c>
      <c r="E37" s="37" t="s">
        <v>15</v>
      </c>
      <c r="F37" s="20"/>
      <c r="G37" s="20"/>
      <c r="H37" s="21" t="str">
        <f>IF(OR(F37="",G37=""),"",VLOOKUP(F37&amp;G37,Listen!$A$22:$D$30,4,0))</f>
        <v/>
      </c>
      <c r="I37" s="20"/>
      <c r="J37" s="21" t="str">
        <f>IF(OR(H37="",I37=""),"",VLOOKUP(H37&amp;I37,Listen!$F$22:$I$30,4,0))</f>
        <v/>
      </c>
      <c r="K37" s="22"/>
      <c r="L37" s="20"/>
      <c r="M37" s="23"/>
      <c r="N37" s="17"/>
    </row>
    <row r="38" spans="1:14" s="4" customFormat="1" x14ac:dyDescent="0.25">
      <c r="A38" s="17"/>
      <c r="B38" s="24"/>
      <c r="C38" s="25" t="s">
        <v>53</v>
      </c>
      <c r="D38" s="34" t="s">
        <v>57</v>
      </c>
      <c r="E38" s="37" t="s">
        <v>15</v>
      </c>
      <c r="F38" s="20"/>
      <c r="G38" s="20"/>
      <c r="H38" s="21" t="str">
        <f>IF(OR(F38="",G38=""),"",VLOOKUP(F38&amp;G38,Listen!$A$22:$D$30,4,0))</f>
        <v/>
      </c>
      <c r="I38" s="20"/>
      <c r="J38" s="21" t="str">
        <f>IF(OR(H38="",I38=""),"",VLOOKUP(H38&amp;I38,Listen!$F$22:$I$30,4,0))</f>
        <v/>
      </c>
      <c r="K38" s="22"/>
      <c r="L38" s="20"/>
      <c r="M38" s="23"/>
      <c r="N38" s="17"/>
    </row>
    <row r="39" spans="1:14" s="4" customFormat="1" ht="26.4" x14ac:dyDescent="0.25">
      <c r="A39" s="17"/>
      <c r="B39" s="24"/>
      <c r="C39" s="25" t="s">
        <v>54</v>
      </c>
      <c r="D39" s="34" t="s">
        <v>58</v>
      </c>
      <c r="E39" s="37" t="s">
        <v>15</v>
      </c>
      <c r="F39" s="20"/>
      <c r="G39" s="20"/>
      <c r="H39" s="21" t="str">
        <f>IF(OR(F39="",G39=""),"",VLOOKUP(F39&amp;G39,Listen!$A$22:$D$30,4,0))</f>
        <v/>
      </c>
      <c r="I39" s="20"/>
      <c r="J39" s="21" t="str">
        <f>IF(OR(H39="",I39=""),"",VLOOKUP(H39&amp;I39,Listen!$F$22:$I$30,4,0))</f>
        <v/>
      </c>
      <c r="K39" s="22"/>
      <c r="L39" s="20"/>
      <c r="M39" s="23"/>
      <c r="N39" s="17"/>
    </row>
    <row r="40" spans="1:14" ht="39.6" x14ac:dyDescent="0.25">
      <c r="A40" s="17"/>
      <c r="B40" s="24"/>
      <c r="C40" s="25" t="s">
        <v>55</v>
      </c>
      <c r="D40" s="34" t="s">
        <v>59</v>
      </c>
      <c r="E40" s="37" t="s">
        <v>15</v>
      </c>
      <c r="F40" s="20"/>
      <c r="G40" s="20"/>
      <c r="H40" s="21" t="str">
        <f>IF(OR(F40="",G40=""),"",VLOOKUP(F40&amp;G40,Listen!$A$22:$D$30,4,0))</f>
        <v/>
      </c>
      <c r="I40" s="20"/>
      <c r="J40" s="21" t="str">
        <f>IF(OR(H40="",I40=""),"",VLOOKUP(H40&amp;I40,Listen!$F$22:$I$30,4,0))</f>
        <v/>
      </c>
      <c r="K40" s="22"/>
      <c r="L40" s="20"/>
      <c r="M40" s="23"/>
      <c r="N40" s="17"/>
    </row>
    <row r="41" spans="1:14" s="4" customFormat="1" x14ac:dyDescent="0.25">
      <c r="A41" s="17"/>
      <c r="B41" s="26" t="s">
        <v>95</v>
      </c>
      <c r="C41" s="27"/>
      <c r="D41" s="35"/>
      <c r="E41" s="36"/>
      <c r="F41" s="33"/>
      <c r="G41" s="33"/>
      <c r="H41" s="33"/>
      <c r="I41" s="33"/>
      <c r="J41" s="33"/>
      <c r="K41" s="33"/>
      <c r="L41" s="33"/>
      <c r="M41" s="33"/>
      <c r="N41" s="17"/>
    </row>
    <row r="42" spans="1:14" s="4" customFormat="1" x14ac:dyDescent="0.25">
      <c r="A42" s="17"/>
      <c r="B42" s="24"/>
      <c r="C42" s="25" t="s">
        <v>99</v>
      </c>
      <c r="D42" s="34" t="s">
        <v>96</v>
      </c>
      <c r="E42" s="37" t="s">
        <v>15</v>
      </c>
      <c r="F42" s="20"/>
      <c r="G42" s="20"/>
      <c r="H42" s="21" t="str">
        <f>IF(OR(F42="",G42=""),"",VLOOKUP(F42&amp;G42,Listen!$A$22:$D$30,4,0))</f>
        <v/>
      </c>
      <c r="I42" s="20"/>
      <c r="J42" s="21" t="str">
        <f>IF(OR(H42="",I42=""),"",VLOOKUP(H42&amp;I42,Listen!$F$22:$I$30,4,0))</f>
        <v/>
      </c>
      <c r="K42" s="22"/>
      <c r="L42" s="20"/>
      <c r="M42" s="23"/>
      <c r="N42" s="17"/>
    </row>
    <row r="43" spans="1:14" s="4" customFormat="1" x14ac:dyDescent="0.25">
      <c r="A43" s="17"/>
      <c r="B43" s="24"/>
      <c r="C43" s="25" t="s">
        <v>100</v>
      </c>
      <c r="D43" s="34" t="s">
        <v>96</v>
      </c>
      <c r="E43" s="37" t="s">
        <v>15</v>
      </c>
      <c r="F43" s="20"/>
      <c r="G43" s="20"/>
      <c r="H43" s="21" t="str">
        <f>IF(OR(F43="",G43=""),"",VLOOKUP(F43&amp;G43,Listen!$A$22:$D$30,4,0))</f>
        <v/>
      </c>
      <c r="I43" s="20"/>
      <c r="J43" s="21" t="str">
        <f>IF(OR(H43="",I43=""),"",VLOOKUP(H43&amp;I43,Listen!$F$22:$I$30,4,0))</f>
        <v/>
      </c>
      <c r="K43" s="22"/>
      <c r="L43" s="20"/>
      <c r="M43" s="23"/>
      <c r="N43" s="17"/>
    </row>
    <row r="44" spans="1:14" s="4" customFormat="1" x14ac:dyDescent="0.25">
      <c r="A44" s="17"/>
      <c r="B44" s="24"/>
      <c r="C44" s="25" t="s">
        <v>101</v>
      </c>
      <c r="D44" s="34" t="s">
        <v>96</v>
      </c>
      <c r="E44" s="37" t="s">
        <v>15</v>
      </c>
      <c r="F44" s="20"/>
      <c r="G44" s="20"/>
      <c r="H44" s="21" t="str">
        <f>IF(OR(F44="",G44=""),"",VLOOKUP(F44&amp;G44,Listen!$A$22:$D$30,4,0))</f>
        <v/>
      </c>
      <c r="I44" s="20"/>
      <c r="J44" s="21" t="str">
        <f>IF(OR(H44="",I44=""),"",VLOOKUP(H44&amp;I44,Listen!$F$22:$I$30,4,0))</f>
        <v/>
      </c>
      <c r="K44" s="22"/>
      <c r="L44" s="20"/>
      <c r="M44" s="23"/>
      <c r="N44" s="17"/>
    </row>
    <row r="45" spans="1:14" s="4" customFormat="1" x14ac:dyDescent="0.25">
      <c r="A45" s="17"/>
      <c r="B45" s="24"/>
      <c r="C45" s="25" t="s">
        <v>102</v>
      </c>
      <c r="D45" s="34" t="s">
        <v>96</v>
      </c>
      <c r="E45" s="37" t="s">
        <v>15</v>
      </c>
      <c r="F45" s="20"/>
      <c r="G45" s="20"/>
      <c r="H45" s="21" t="str">
        <f>IF(OR(F45="",G45=""),"",VLOOKUP(F45&amp;G45,Listen!$A$22:$D$30,4,0))</f>
        <v/>
      </c>
      <c r="I45" s="20"/>
      <c r="J45" s="21" t="str">
        <f>IF(OR(H45="",I45=""),"",VLOOKUP(H45&amp;I45,Listen!$F$22:$I$30,4,0))</f>
        <v/>
      </c>
      <c r="K45" s="22"/>
      <c r="L45" s="20"/>
      <c r="M45" s="23"/>
      <c r="N45" s="17"/>
    </row>
    <row r="46" spans="1:14" s="4" customFormat="1" x14ac:dyDescent="0.25">
      <c r="A46" s="17"/>
      <c r="B46" s="24"/>
      <c r="C46" s="25" t="s">
        <v>103</v>
      </c>
      <c r="D46" s="34" t="s">
        <v>96</v>
      </c>
      <c r="E46" s="37" t="s">
        <v>15</v>
      </c>
      <c r="F46" s="20"/>
      <c r="G46" s="20"/>
      <c r="H46" s="21" t="str">
        <f>IF(OR(F46="",G46=""),"",VLOOKUP(F46&amp;G46,Listen!$A$22:$D$30,4,0))</f>
        <v/>
      </c>
      <c r="I46" s="20"/>
      <c r="J46" s="21" t="str">
        <f>IF(OR(H46="",I46=""),"",VLOOKUP(H46&amp;I46,Listen!$F$22:$I$30,4,0))</f>
        <v/>
      </c>
      <c r="K46" s="22"/>
      <c r="L46" s="20"/>
      <c r="M46" s="23"/>
      <c r="N46" s="17"/>
    </row>
    <row r="47" spans="1:14" s="4" customFormat="1" x14ac:dyDescent="0.25">
      <c r="A47" s="17"/>
      <c r="B47" s="24"/>
      <c r="C47" s="25" t="s">
        <v>104</v>
      </c>
      <c r="D47" s="34" t="s">
        <v>96</v>
      </c>
      <c r="E47" s="37" t="s">
        <v>15</v>
      </c>
      <c r="F47" s="20"/>
      <c r="G47" s="20"/>
      <c r="H47" s="21" t="str">
        <f>IF(OR(F47="",G47=""),"",VLOOKUP(F47&amp;G47,Listen!$A$22:$D$30,4,0))</f>
        <v/>
      </c>
      <c r="I47" s="20"/>
      <c r="J47" s="21" t="str">
        <f>IF(OR(H47="",I47=""),"",VLOOKUP(H47&amp;I47,Listen!$F$22:$I$30,4,0))</f>
        <v/>
      </c>
      <c r="K47" s="22"/>
      <c r="L47" s="20"/>
      <c r="M47" s="23"/>
      <c r="N47" s="17"/>
    </row>
    <row r="48" spans="1:14" s="4" customFormat="1" x14ac:dyDescent="0.25">
      <c r="A48" s="17"/>
      <c r="B48" s="24"/>
      <c r="C48" s="25" t="s">
        <v>105</v>
      </c>
      <c r="D48" s="34" t="s">
        <v>96</v>
      </c>
      <c r="E48" s="37" t="s">
        <v>15</v>
      </c>
      <c r="F48" s="20"/>
      <c r="G48" s="20"/>
      <c r="H48" s="21" t="str">
        <f>IF(OR(F48="",G48=""),"",VLOOKUP(F48&amp;G48,Listen!$A$22:$D$30,4,0))</f>
        <v/>
      </c>
      <c r="I48" s="20"/>
      <c r="J48" s="21" t="str">
        <f>IF(OR(H48="",I48=""),"",VLOOKUP(H48&amp;I48,Listen!$F$22:$I$30,4,0))</f>
        <v/>
      </c>
      <c r="K48" s="22"/>
      <c r="L48" s="20"/>
      <c r="M48" s="23"/>
      <c r="N48" s="17"/>
    </row>
    <row r="49" spans="1:14" s="4" customFormat="1" x14ac:dyDescent="0.25">
      <c r="A49" s="17"/>
      <c r="B49" s="24"/>
      <c r="C49" s="25" t="s">
        <v>106</v>
      </c>
      <c r="D49" s="34" t="s">
        <v>96</v>
      </c>
      <c r="E49" s="37" t="s">
        <v>15</v>
      </c>
      <c r="F49" s="20"/>
      <c r="G49" s="20"/>
      <c r="H49" s="21" t="str">
        <f>IF(OR(F49="",G49=""),"",VLOOKUP(F49&amp;G49,Listen!$A$22:$D$30,4,0))</f>
        <v/>
      </c>
      <c r="I49" s="20"/>
      <c r="J49" s="21" t="str">
        <f>IF(OR(H49="",I49=""),"",VLOOKUP(H49&amp;I49,Listen!$F$22:$I$30,4,0))</f>
        <v/>
      </c>
      <c r="K49" s="22"/>
      <c r="L49" s="20"/>
      <c r="M49" s="23"/>
      <c r="N49" s="17"/>
    </row>
    <row r="50" spans="1:14" s="4" customFormat="1" x14ac:dyDescent="0.25">
      <c r="A50" s="17"/>
      <c r="B50" s="24"/>
      <c r="C50" s="25" t="s">
        <v>107</v>
      </c>
      <c r="D50" s="34" t="s">
        <v>96</v>
      </c>
      <c r="E50" s="37" t="s">
        <v>15</v>
      </c>
      <c r="F50" s="20"/>
      <c r="G50" s="20"/>
      <c r="H50" s="21" t="str">
        <f>IF(OR(F50="",G50=""),"",VLOOKUP(F50&amp;G50,Listen!$A$22:$D$30,4,0))</f>
        <v/>
      </c>
      <c r="I50" s="20"/>
      <c r="J50" s="21" t="str">
        <f>IF(OR(H50="",I50=""),"",VLOOKUP(H50&amp;I50,Listen!$F$22:$I$30,4,0))</f>
        <v/>
      </c>
      <c r="K50" s="22"/>
      <c r="L50" s="20"/>
      <c r="M50" s="23"/>
      <c r="N50" s="17"/>
    </row>
    <row r="51" spans="1:14" x14ac:dyDescent="0.25">
      <c r="A51" s="17"/>
      <c r="B51" s="26" t="s">
        <v>51</v>
      </c>
      <c r="C51" s="27"/>
      <c r="D51" s="35"/>
      <c r="E51" s="36"/>
      <c r="F51" s="33"/>
      <c r="G51" s="33"/>
      <c r="H51" s="33"/>
      <c r="I51" s="33"/>
      <c r="J51" s="33"/>
      <c r="K51" s="33"/>
      <c r="L51" s="33"/>
      <c r="M51" s="33"/>
      <c r="N51" s="17"/>
    </row>
    <row r="52" spans="1:14" x14ac:dyDescent="0.25">
      <c r="A52" s="17"/>
      <c r="B52" s="24"/>
      <c r="C52" s="25" t="s">
        <v>64</v>
      </c>
      <c r="D52" s="34" t="s">
        <v>63</v>
      </c>
      <c r="E52" s="37" t="s">
        <v>15</v>
      </c>
      <c r="F52" s="20"/>
      <c r="G52" s="20"/>
      <c r="H52" s="21" t="str">
        <f>IF(OR(F52="",G52=""),"",VLOOKUP(F52&amp;G52,Listen!$A$22:$D$30,4,0))</f>
        <v/>
      </c>
      <c r="I52" s="20"/>
      <c r="J52" s="21" t="str">
        <f>IF(OR(H52="",I52=""),"",VLOOKUP(H52&amp;I52,Listen!$F$22:$I$30,4,0))</f>
        <v/>
      </c>
      <c r="K52" s="22"/>
      <c r="L52" s="20"/>
      <c r="M52" s="23"/>
      <c r="N52" s="17"/>
    </row>
    <row r="53" spans="1:14" ht="26.4" x14ac:dyDescent="0.25">
      <c r="A53" s="17"/>
      <c r="B53" s="24"/>
      <c r="C53" s="25" t="s">
        <v>50</v>
      </c>
      <c r="D53" s="34" t="s">
        <v>65</v>
      </c>
      <c r="E53" s="37" t="s">
        <v>15</v>
      </c>
      <c r="F53" s="20"/>
      <c r="G53" s="20"/>
      <c r="H53" s="21" t="str">
        <f>IF(OR(F53="",G53=""),"",VLOOKUP(F53&amp;G53,Listen!$A$22:$D$30,4,0))</f>
        <v/>
      </c>
      <c r="I53" s="20"/>
      <c r="J53" s="21" t="str">
        <f>IF(OR(H53="",I53=""),"",VLOOKUP(H53&amp;I53,Listen!$F$22:$I$30,4,0))</f>
        <v/>
      </c>
      <c r="K53" s="22"/>
      <c r="L53" s="20"/>
      <c r="M53" s="23"/>
      <c r="N53" s="17"/>
    </row>
    <row r="54" spans="1:14" s="4" customFormat="1" x14ac:dyDescent="0.25">
      <c r="A54" s="17"/>
      <c r="B54" s="26" t="s">
        <v>93</v>
      </c>
      <c r="C54" s="27"/>
      <c r="D54" s="35"/>
      <c r="E54" s="36"/>
      <c r="F54" s="33"/>
      <c r="G54" s="33"/>
      <c r="H54" s="33"/>
      <c r="I54" s="33"/>
      <c r="J54" s="33"/>
      <c r="K54" s="33"/>
      <c r="L54" s="33"/>
      <c r="M54" s="33"/>
      <c r="N54" s="17"/>
    </row>
    <row r="55" spans="1:14" x14ac:dyDescent="0.25">
      <c r="A55" s="17"/>
      <c r="B55" s="24"/>
      <c r="C55" s="25" t="s">
        <v>87</v>
      </c>
      <c r="D55" s="34"/>
      <c r="E55" s="37"/>
      <c r="F55" s="20"/>
      <c r="G55" s="20"/>
      <c r="H55" s="21" t="str">
        <f>IF(OR(F55="",G55=""),"",VLOOKUP(F55&amp;G55,Listen!$A$22:$D$30,4,0))</f>
        <v/>
      </c>
      <c r="I55" s="20"/>
      <c r="J55" s="21" t="str">
        <f>IF(OR(H55="",I55=""),"",VLOOKUP(H55&amp;I55,Listen!$F$22:$I$30,4,0))</f>
        <v/>
      </c>
      <c r="K55" s="22"/>
      <c r="L55" s="20"/>
      <c r="M55" s="23"/>
      <c r="N55" s="17"/>
    </row>
    <row r="56" spans="1:14" s="4" customFormat="1" x14ac:dyDescent="0.25">
      <c r="A56" s="17"/>
      <c r="B56" s="24"/>
      <c r="C56" s="25" t="s">
        <v>87</v>
      </c>
      <c r="D56" s="34"/>
      <c r="E56" s="37"/>
      <c r="F56" s="20"/>
      <c r="G56" s="20"/>
      <c r="H56" s="21" t="str">
        <f>IF(OR(F56="",G56=""),"",VLOOKUP(F56&amp;G56,Listen!$A$22:$D$30,4,0))</f>
        <v/>
      </c>
      <c r="I56" s="20"/>
      <c r="J56" s="21" t="str">
        <f>IF(OR(H56="",I56=""),"",VLOOKUP(H56&amp;I56,Listen!$F$22:$I$30,4,0))</f>
        <v/>
      </c>
      <c r="K56" s="22"/>
      <c r="L56" s="20"/>
      <c r="M56" s="23"/>
      <c r="N56" s="17"/>
    </row>
    <row r="57" spans="1:14" s="4" customFormat="1" x14ac:dyDescent="0.25">
      <c r="A57" s="17"/>
      <c r="B57" s="24"/>
      <c r="C57" s="25" t="s">
        <v>87</v>
      </c>
      <c r="D57" s="34"/>
      <c r="E57" s="37"/>
      <c r="F57" s="20"/>
      <c r="G57" s="20"/>
      <c r="H57" s="21" t="str">
        <f>IF(OR(F57="",G57=""),"",VLOOKUP(F57&amp;G57,Listen!$A$22:$D$30,4,0))</f>
        <v/>
      </c>
      <c r="I57" s="20"/>
      <c r="J57" s="21" t="str">
        <f>IF(OR(H57="",I57=""),"",VLOOKUP(H57&amp;I57,Listen!$F$22:$I$30,4,0))</f>
        <v/>
      </c>
      <c r="K57" s="22"/>
      <c r="L57" s="20"/>
      <c r="M57" s="23"/>
      <c r="N57" s="17"/>
    </row>
    <row r="58" spans="1:14" s="4" customFormat="1" x14ac:dyDescent="0.25">
      <c r="A58" s="17"/>
      <c r="B58" s="24"/>
      <c r="C58" s="25" t="s">
        <v>87</v>
      </c>
      <c r="D58" s="34"/>
      <c r="E58" s="37"/>
      <c r="F58" s="20"/>
      <c r="G58" s="20"/>
      <c r="H58" s="21" t="str">
        <f>IF(OR(F58="",G58=""),"",VLOOKUP(F58&amp;G58,Listen!$A$22:$D$30,4,0))</f>
        <v/>
      </c>
      <c r="I58" s="20"/>
      <c r="J58" s="21" t="str">
        <f>IF(OR(H58="",I58=""),"",VLOOKUP(H58&amp;I58,Listen!$F$22:$I$30,4,0))</f>
        <v/>
      </c>
      <c r="K58" s="22"/>
      <c r="L58" s="20"/>
      <c r="M58" s="23"/>
      <c r="N58" s="17"/>
    </row>
    <row r="59" spans="1:14" s="4" customFormat="1" x14ac:dyDescent="0.25">
      <c r="A59" s="17"/>
      <c r="B59" s="24"/>
      <c r="C59" s="25" t="s">
        <v>87</v>
      </c>
      <c r="D59" s="34"/>
      <c r="E59" s="37"/>
      <c r="F59" s="20"/>
      <c r="G59" s="20"/>
      <c r="H59" s="21" t="str">
        <f>IF(OR(F59="",G59=""),"",VLOOKUP(F59&amp;G59,Listen!$A$22:$D$30,4,0))</f>
        <v/>
      </c>
      <c r="I59" s="20"/>
      <c r="J59" s="21" t="str">
        <f>IF(OR(H59="",I59=""),"",VLOOKUP(H59&amp;I59,Listen!$F$22:$I$30,4,0))</f>
        <v/>
      </c>
      <c r="K59" s="22"/>
      <c r="L59" s="20"/>
      <c r="M59" s="23"/>
      <c r="N59" s="17"/>
    </row>
    <row r="60" spans="1:14" s="4" customFormat="1" ht="5.4" customHeight="1" x14ac:dyDescent="0.25">
      <c r="A60" s="17"/>
      <c r="B60" s="17"/>
      <c r="C60" s="18"/>
      <c r="D60" s="18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 x14ac:dyDescent="0.25">
      <c r="A61" s="17"/>
      <c r="B61" s="17" t="s">
        <v>86</v>
      </c>
      <c r="C61" s="18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5.4" customHeight="1" x14ac:dyDescent="0.25">
      <c r="A62" s="17"/>
      <c r="B62" s="17"/>
      <c r="C62" s="18"/>
      <c r="D62" s="18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 hidden="1" x14ac:dyDescent="0.25"/>
    <row r="64" spans="1:1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x14ac:dyDescent="0.25"/>
    <row r="79" x14ac:dyDescent="0.25"/>
    <row r="80" x14ac:dyDescent="0.25"/>
  </sheetData>
  <customSheetViews>
    <customSheetView guid="{3D6A0B1A-BA6E-4AEB-BB72-C784C145E9BD}" scale="80" fitToPage="1">
      <pane ySplit="2" topLeftCell="A3" activePane="bottomLeft" state="frozen"/>
      <selection pane="bottomLeft" activeCell="J16" sqref="J16"/>
      <pageMargins left="0.70866141732283472" right="0.70866141732283472" top="0.78740157480314965" bottom="0.78740157480314965" header="0.31496062992125984" footer="0.31496062992125984"/>
      <printOptions gridLines="1"/>
      <pageSetup paperSize="9" scale="48" orientation="landscape" horizontalDpi="200" verticalDpi="200" r:id="rId1"/>
    </customSheetView>
  </customSheetViews>
  <mergeCells count="5">
    <mergeCell ref="B9:C9"/>
    <mergeCell ref="D4:G4"/>
    <mergeCell ref="D5:G5"/>
    <mergeCell ref="D6:G6"/>
    <mergeCell ref="D7:G7"/>
  </mergeCells>
  <pageMargins left="0.70866141732283472" right="0.70866141732283472" top="0.78740157480314965" bottom="0.78740157480314965" header="0.31496062992125984" footer="0.31496062992125984"/>
  <pageSetup paperSize="9" scale="51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Listen!$A$4:$A$7</xm:f>
          </x14:formula1>
          <xm:sqref>F11:G12 I11:I12 F52:G53 F34:G35 I34:I35 F55:G59 I55:I59 I37:I40 F37:G40 F14:G32 I14:I32 I52:I53 F42:G53 I42:I53</xm:sqref>
        </x14:dataValidation>
        <x14:dataValidation type="list" allowBlank="1" showInputMessage="1" showErrorMessage="1" xr:uid="{00000000-0002-0000-0000-000001000000}">
          <x14:formula1>
            <xm:f>Listen!$B$4:$B$7</xm:f>
          </x14:formula1>
          <xm:sqref>L11:L12 L14:L32 L34:L35 L55:L59 L37:L40 L52:L53 L42:L53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workbookViewId="0">
      <selection activeCell="G38" sqref="G38"/>
    </sheetView>
  </sheetViews>
  <sheetFormatPr baseColWidth="10" defaultColWidth="11.19921875" defaultRowHeight="13.2" x14ac:dyDescent="0.25"/>
  <cols>
    <col min="1" max="1" width="11.19921875" style="7"/>
    <col min="2" max="2" width="24" style="7" customWidth="1"/>
    <col min="3" max="3" width="26" style="7" customWidth="1"/>
    <col min="4" max="4" width="18.69921875" style="7" customWidth="1"/>
    <col min="5" max="7" width="17.19921875" style="7" customWidth="1"/>
    <col min="8" max="8" width="12.69921875" style="7" customWidth="1"/>
    <col min="9" max="16384" width="11.19921875" style="7"/>
  </cols>
  <sheetData>
    <row r="1" spans="1:2" x14ac:dyDescent="0.25">
      <c r="A1" s="5" t="s">
        <v>70</v>
      </c>
    </row>
    <row r="3" spans="1:2" x14ac:dyDescent="0.25">
      <c r="A3" s="5" t="s">
        <v>71</v>
      </c>
      <c r="B3" s="5" t="s">
        <v>78</v>
      </c>
    </row>
    <row r="5" spans="1:2" x14ac:dyDescent="0.25">
      <c r="A5" s="7" t="s">
        <v>72</v>
      </c>
      <c r="B5" s="13" t="s">
        <v>79</v>
      </c>
    </row>
    <row r="6" spans="1:2" x14ac:dyDescent="0.25">
      <c r="A6" s="7" t="s">
        <v>73</v>
      </c>
      <c r="B6" s="13" t="s">
        <v>80</v>
      </c>
    </row>
    <row r="7" spans="1:2" x14ac:dyDescent="0.25">
      <c r="A7" s="7" t="s">
        <v>74</v>
      </c>
      <c r="B7" s="7" t="s">
        <v>81</v>
      </c>
    </row>
    <row r="20" spans="1:9" ht="13.8" thickBot="1" x14ac:dyDescent="0.3"/>
    <row r="21" spans="1:9" ht="13.8" thickBot="1" x14ac:dyDescent="0.3">
      <c r="A21" s="12" t="s">
        <v>76</v>
      </c>
      <c r="B21" s="8" t="s">
        <v>0</v>
      </c>
      <c r="C21" s="9" t="s">
        <v>6</v>
      </c>
      <c r="D21" s="9" t="s">
        <v>75</v>
      </c>
      <c r="F21" s="12" t="s">
        <v>77</v>
      </c>
      <c r="G21" s="8" t="s">
        <v>75</v>
      </c>
      <c r="H21" s="9" t="s">
        <v>2</v>
      </c>
      <c r="I21" s="9" t="s">
        <v>3</v>
      </c>
    </row>
    <row r="22" spans="1:9" ht="13.8" thickBot="1" x14ac:dyDescent="0.3">
      <c r="A22" s="7" t="str">
        <f>B22&amp;C22</f>
        <v>niedrigniedrig</v>
      </c>
      <c r="B22" s="10" t="s">
        <v>72</v>
      </c>
      <c r="C22" s="11" t="s">
        <v>72</v>
      </c>
      <c r="D22" s="11" t="s">
        <v>72</v>
      </c>
      <c r="F22" s="7" t="str">
        <f>G22&amp;H22</f>
        <v>niedrigniedrig</v>
      </c>
      <c r="G22" s="10" t="s">
        <v>72</v>
      </c>
      <c r="H22" s="11" t="s">
        <v>72</v>
      </c>
      <c r="I22" s="11" t="s">
        <v>72</v>
      </c>
    </row>
    <row r="23" spans="1:9" ht="13.8" thickBot="1" x14ac:dyDescent="0.3">
      <c r="A23" s="7" t="str">
        <f t="shared" ref="A23:A30" si="0">B23&amp;C23</f>
        <v>niedrigmittel</v>
      </c>
      <c r="B23" s="10" t="s">
        <v>72</v>
      </c>
      <c r="C23" s="11" t="s">
        <v>73</v>
      </c>
      <c r="D23" s="11" t="s">
        <v>72</v>
      </c>
      <c r="F23" s="7" t="str">
        <f t="shared" ref="F23:F30" si="1">G23&amp;H23</f>
        <v>niedrigmittel</v>
      </c>
      <c r="G23" s="10" t="s">
        <v>72</v>
      </c>
      <c r="H23" s="11" t="s">
        <v>73</v>
      </c>
      <c r="I23" s="11" t="s">
        <v>72</v>
      </c>
    </row>
    <row r="24" spans="1:9" ht="13.8" thickBot="1" x14ac:dyDescent="0.3">
      <c r="A24" s="7" t="str">
        <f t="shared" si="0"/>
        <v>niedrighoch</v>
      </c>
      <c r="B24" s="10" t="s">
        <v>72</v>
      </c>
      <c r="C24" s="11" t="s">
        <v>74</v>
      </c>
      <c r="D24" s="11" t="s">
        <v>73</v>
      </c>
      <c r="F24" s="7" t="str">
        <f t="shared" si="1"/>
        <v>niedrighoch</v>
      </c>
      <c r="G24" s="10" t="s">
        <v>72</v>
      </c>
      <c r="H24" s="11" t="s">
        <v>74</v>
      </c>
      <c r="I24" s="11" t="s">
        <v>73</v>
      </c>
    </row>
    <row r="25" spans="1:9" ht="13.8" thickBot="1" x14ac:dyDescent="0.3">
      <c r="A25" s="7" t="str">
        <f t="shared" si="0"/>
        <v>mittelniedrig</v>
      </c>
      <c r="B25" s="10" t="s">
        <v>73</v>
      </c>
      <c r="C25" s="11" t="s">
        <v>72</v>
      </c>
      <c r="D25" s="11" t="s">
        <v>72</v>
      </c>
      <c r="F25" s="7" t="str">
        <f t="shared" si="1"/>
        <v>mittelniedrig</v>
      </c>
      <c r="G25" s="10" t="s">
        <v>73</v>
      </c>
      <c r="H25" s="11" t="s">
        <v>72</v>
      </c>
      <c r="I25" s="11" t="s">
        <v>72</v>
      </c>
    </row>
    <row r="26" spans="1:9" ht="13.8" thickBot="1" x14ac:dyDescent="0.3">
      <c r="A26" s="7" t="str">
        <f t="shared" si="0"/>
        <v>mittelmittel</v>
      </c>
      <c r="B26" s="10" t="s">
        <v>73</v>
      </c>
      <c r="C26" s="11" t="s">
        <v>73</v>
      </c>
      <c r="D26" s="11" t="s">
        <v>73</v>
      </c>
      <c r="F26" s="7" t="str">
        <f t="shared" si="1"/>
        <v>mittelmittel</v>
      </c>
      <c r="G26" s="10" t="s">
        <v>73</v>
      </c>
      <c r="H26" s="11" t="s">
        <v>73</v>
      </c>
      <c r="I26" s="11" t="s">
        <v>73</v>
      </c>
    </row>
    <row r="27" spans="1:9" ht="13.8" thickBot="1" x14ac:dyDescent="0.3">
      <c r="A27" s="7" t="str">
        <f t="shared" si="0"/>
        <v>mittelhoch</v>
      </c>
      <c r="B27" s="10" t="s">
        <v>73</v>
      </c>
      <c r="C27" s="11" t="s">
        <v>74</v>
      </c>
      <c r="D27" s="11" t="s">
        <v>73</v>
      </c>
      <c r="F27" s="7" t="str">
        <f t="shared" si="1"/>
        <v>mittelhoch</v>
      </c>
      <c r="G27" s="10" t="s">
        <v>73</v>
      </c>
      <c r="H27" s="11" t="s">
        <v>74</v>
      </c>
      <c r="I27" s="11" t="s">
        <v>73</v>
      </c>
    </row>
    <row r="28" spans="1:9" ht="13.8" thickBot="1" x14ac:dyDescent="0.3">
      <c r="A28" s="7" t="str">
        <f t="shared" si="0"/>
        <v>hochniedrig</v>
      </c>
      <c r="B28" s="10" t="s">
        <v>74</v>
      </c>
      <c r="C28" s="11" t="s">
        <v>72</v>
      </c>
      <c r="D28" s="11" t="s">
        <v>73</v>
      </c>
      <c r="F28" s="7" t="str">
        <f t="shared" si="1"/>
        <v>hochniedrig</v>
      </c>
      <c r="G28" s="10" t="s">
        <v>74</v>
      </c>
      <c r="H28" s="11" t="s">
        <v>72</v>
      </c>
      <c r="I28" s="11" t="s">
        <v>73</v>
      </c>
    </row>
    <row r="29" spans="1:9" ht="13.8" thickBot="1" x14ac:dyDescent="0.3">
      <c r="A29" s="7" t="str">
        <f t="shared" si="0"/>
        <v>hochmittel</v>
      </c>
      <c r="B29" s="10" t="s">
        <v>74</v>
      </c>
      <c r="C29" s="11" t="s">
        <v>73</v>
      </c>
      <c r="D29" s="11" t="s">
        <v>74</v>
      </c>
      <c r="F29" s="7" t="str">
        <f t="shared" si="1"/>
        <v>hochmittel</v>
      </c>
      <c r="G29" s="10" t="s">
        <v>74</v>
      </c>
      <c r="H29" s="11" t="s">
        <v>73</v>
      </c>
      <c r="I29" s="11" t="s">
        <v>74</v>
      </c>
    </row>
    <row r="30" spans="1:9" ht="13.8" thickBot="1" x14ac:dyDescent="0.3">
      <c r="A30" s="7" t="str">
        <f t="shared" si="0"/>
        <v>hochhoch</v>
      </c>
      <c r="B30" s="10" t="s">
        <v>74</v>
      </c>
      <c r="C30" s="11" t="s">
        <v>74</v>
      </c>
      <c r="D30" s="11" t="s">
        <v>74</v>
      </c>
      <c r="F30" s="7" t="str">
        <f t="shared" si="1"/>
        <v>hochhoch</v>
      </c>
      <c r="G30" s="10" t="s">
        <v>74</v>
      </c>
      <c r="H30" s="11" t="s">
        <v>74</v>
      </c>
      <c r="I30" s="11" t="s">
        <v>74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Anhang F1</vt:lpstr>
      <vt:lpstr>Listen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Oberdorfer Richard</dc:creator>
  <cp:lastModifiedBy>Wanner-Walch Desiree</cp:lastModifiedBy>
  <cp:lastPrinted>2019-07-08T07:23:10Z</cp:lastPrinted>
  <dcterms:created xsi:type="dcterms:W3CDTF">2013-08-01T10:15:14Z</dcterms:created>
  <dcterms:modified xsi:type="dcterms:W3CDTF">2023-12-15T07:56:11Z</dcterms:modified>
</cp:coreProperties>
</file>