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showInkAnnotation="0" codeName="ThisWorkbook" hidePivotFieldList="1" autoCompressPictures="0"/>
  <mc:AlternateContent xmlns:mc="http://schemas.openxmlformats.org/markup-compatibility/2006">
    <mc:Choice Requires="x15">
      <x15ac:absPath xmlns:x15ac="http://schemas.microsoft.com/office/spreadsheetml/2010/11/ac" url="G:\Bereich AFI\GWP_Policy\Verbände\THK\Risikobewertungstool\"/>
    </mc:Choice>
  </mc:AlternateContent>
  <xr:revisionPtr revIDLastSave="0" documentId="13_ncr:1_{0A265829-8A81-4836-9705-EC6693EF9FE5}" xr6:coauthVersionLast="36" xr6:coauthVersionMax="36" xr10:uidLastSave="{00000000-0000-0000-0000-000000000000}"/>
  <bookViews>
    <workbookView xWindow="-10470" yWindow="720" windowWidth="28920" windowHeight="13950" tabRatio="500" xr2:uid="{00000000-000D-0000-FFFF-FFFF00000000}"/>
  </bookViews>
  <sheets>
    <sheet name="CRA 1.5" sheetId="7" r:id="rId1"/>
  </sheets>
  <definedNames>
    <definedName name="_xlnm.Print_Area" localSheetId="0">'CRA 1.5'!$A$1:$D$38</definedName>
    <definedName name="feld1" localSheetId="0">#REF!</definedName>
    <definedName name="feld1">#REF!</definedName>
    <definedName name="feld2" localSheetId="0">#REF!</definedName>
    <definedName name="feld2">#REF!</definedName>
    <definedName name="feld3" localSheetId="0">#REF!</definedName>
    <definedName name="feld3">#REF!</definedName>
    <definedName name="feld4" localSheetId="0">#REF!</definedName>
    <definedName name="feld4">#REF!</definedName>
    <definedName name="feld5" localSheetId="0">#REF!</definedName>
    <definedName name="feld5">#REF!</definedName>
    <definedName name="feld888">#REF!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7" i="7" l="1"/>
  <c r="F2" i="7" l="1"/>
  <c r="F3" i="7"/>
  <c r="F4" i="7"/>
  <c r="F5" i="7"/>
  <c r="F6" i="7"/>
  <c r="F8" i="7"/>
  <c r="F9" i="7"/>
  <c r="F10" i="7"/>
  <c r="F11" i="7"/>
  <c r="F12" i="7"/>
  <c r="F13" i="7"/>
  <c r="F14" i="7"/>
  <c r="F15" i="7"/>
  <c r="D16" i="7" l="1"/>
</calcChain>
</file>

<file path=xl/sharedStrings.xml><?xml version="1.0" encoding="utf-8"?>
<sst xmlns="http://schemas.openxmlformats.org/spreadsheetml/2006/main" count="114" uniqueCount="38">
  <si>
    <t>geringe Risiken (vereinfachte Sorgfaltspflichten nach Art. 10 SPG)</t>
  </si>
  <si>
    <t>normale Risiken (reguläre Sorgfaltspflichten nach Art. 5 SPG)</t>
  </si>
  <si>
    <t xml:space="preserve">erhöhte Risiken (verstärkte Sorgfaltspflichten nach Art. 11 Abs. 1 SPG) </t>
  </si>
  <si>
    <t>hohe Risiken (verstärkte Sorgfaltspflichten nach Art. 11 Abs. 4, 5, oder 6 SPG)</t>
  </si>
  <si>
    <t>geografisches Risiko</t>
  </si>
  <si>
    <t>automatische verstärkte Sorgfaltspflichten</t>
  </si>
  <si>
    <t>Transaktionsvolumen</t>
  </si>
  <si>
    <t>&lt;0</t>
  </si>
  <si>
    <t>andere Faktoren</t>
  </si>
  <si>
    <t>Rechtsträger ohne Handels-, Fabrikations- oder anderes nach kaufmännischer Art geführtes Gewerbe; typischerweise ohne eigene Geschäftsräume oder Personal (inkl. Fakturierungsgesellschaften)</t>
  </si>
  <si>
    <r>
      <t>VP, WB oder Ausschüttungsempfänger ist PEP (Art. 11 Abs. 4 SPG)</t>
    </r>
    <r>
      <rPr>
        <vertAlign val="superscript"/>
        <sz val="12"/>
        <color theme="1"/>
        <rFont val="Calibri"/>
        <family val="2"/>
        <scheme val="minor"/>
      </rPr>
      <t>1</t>
    </r>
  </si>
  <si>
    <r>
      <t>komplexe Strukturen, komplexe und ungewöhnlich grosse Transaktionen sowie Transaktionsmuster, die keinen offenkundigen wirtschaftlichen oder erkennbaren rechtmässigen Zweck verfolgen (Art. 11 Abs. 6 Bst. a SPG)</t>
    </r>
    <r>
      <rPr>
        <vertAlign val="superscript"/>
        <sz val="12"/>
        <color theme="1"/>
        <rFont val="Calibri"/>
        <family val="2"/>
        <scheme val="minor"/>
      </rPr>
      <t>2</t>
    </r>
  </si>
  <si>
    <t>einschliesslich Darlehen, Immobilienkäufe, Beteiligungserwerb, etc.</t>
  </si>
  <si>
    <t xml:space="preserve">siehe Ausführungen unter 5.8.4 der FMA-Richtlinie 2013/1 zum risikobasierten Ansatz </t>
  </si>
  <si>
    <t>VP/WB in Ländern mit strategischen Mängeln (Art. 11 Abs. 6 Bst. b SPG)</t>
  </si>
  <si>
    <r>
      <rPr>
        <u/>
        <sz val="12"/>
        <color theme="1"/>
        <rFont val="Calibri"/>
        <family val="2"/>
        <scheme val="minor"/>
      </rPr>
      <t>ausgenommen</t>
    </r>
    <r>
      <rPr>
        <sz val="12"/>
        <color theme="1"/>
        <rFont val="Calibri"/>
        <family val="2"/>
        <scheme val="minor"/>
      </rPr>
      <t xml:space="preserve"> kommerziell tätige Gesellschaften und Publikumsfonds; </t>
    </r>
  </si>
  <si>
    <t xml:space="preserve">bei jenen Alt-Geschäftsbeziehungen, bei denen die Herkunft des effektiven Einbringers (EE) unklar ist, es jedoch starke Indizien für dessen Herkunft gibt (bspw. aufgrund des Wohnsitzes familiär verbundener Ermessensbegünstigter), kann auf die vermutete Herkunft abgestellt werden (d.h. keine Risikoerhöhung bei starkem Indiz, dass EE nicht aus Land mit erhöhtem Risiko stammt); </t>
  </si>
  <si>
    <r>
      <t xml:space="preserve">ausschliesslich kommerziell tätige Gesellschaft </t>
    </r>
    <r>
      <rPr>
        <u/>
        <sz val="12"/>
        <color theme="1"/>
        <rFont val="Calibri"/>
        <family val="2"/>
        <scheme val="minor"/>
      </rPr>
      <t>UND</t>
    </r>
    <r>
      <rPr>
        <sz val="12"/>
        <color theme="1"/>
        <rFont val="Calibri"/>
        <family val="2"/>
        <scheme val="minor"/>
      </rPr>
      <t xml:space="preserve"> ausschliesslich im EWR oder Schweiz tätig </t>
    </r>
  </si>
  <si>
    <t xml:space="preserve">Erbringung von Dienstleistungen für "high-net-worth individuals" (&gt; CHF 1 Mio.) bzw. deren Familien oder Geschäftsbetriebe </t>
  </si>
  <si>
    <t>&lt;3</t>
  </si>
  <si>
    <t>&lt;25</t>
  </si>
  <si>
    <t xml:space="preserve">https://www.fma-li.li/files/fma/fma-rl-2013-1-liste-a.pdf  </t>
  </si>
  <si>
    <t xml:space="preserve">sollte der effektive Einbringer (EE) nicht zugleich VP oder WB sein, ist es essentiell, auch den EE zu berücksichtigen </t>
  </si>
  <si>
    <t>alle effektiven Einbringer (bei Stiftungen/Trusts sowie UCs) oder alle WBs (bei "stand-alone" Körperschaften) mit Wohnsitz in EWR-Land oder Schweiz</t>
  </si>
  <si>
    <t xml:space="preserve">EE (bei Stiftungen/Trusts sowie UCs) oder WBs (bei "stand-alone" Körperschaften) </t>
  </si>
  <si>
    <t xml:space="preserve">alle effektiven Einbringer (bei Stiftungen/Trusts sowie UCs) oder alle WBs (bei "stand-alone" Körperschaften) wurden durch Bank oder FI im Rahmen des AIA gemeldet </t>
  </si>
  <si>
    <t>mindestens alle 2 Jahre</t>
  </si>
  <si>
    <r>
      <t xml:space="preserve">ein effektiver Einbringer (bei Stiftungen/Trusts sowie Underlying Companies (UCs)) oder ein WB (bei "stand-alone" Körperschaften) mit Wohnsitz in Land mit erhöhtem Länderrrisiko (Liste A) </t>
    </r>
    <r>
      <rPr>
        <u/>
        <sz val="12"/>
        <color theme="1"/>
        <rFont val="Calibri"/>
        <family val="2"/>
        <scheme val="minor"/>
      </rPr>
      <t>ODER</t>
    </r>
    <r>
      <rPr>
        <sz val="12"/>
        <color theme="1"/>
        <rFont val="Calibri"/>
        <family val="2"/>
        <scheme val="minor"/>
      </rPr>
      <t xml:space="preserve"> Herkunft des effektiven Einbringers unbekannt</t>
    </r>
    <r>
      <rPr>
        <vertAlign val="superscript"/>
        <sz val="12"/>
        <color theme="1"/>
        <rFont val="Calibri"/>
        <family val="2"/>
        <scheme val="minor"/>
      </rPr>
      <t>5</t>
    </r>
  </si>
  <si>
    <r>
      <t>häufiger</t>
    </r>
    <r>
      <rPr>
        <vertAlign val="superscript"/>
        <sz val="12"/>
        <color theme="1"/>
        <rFont val="Calibri"/>
        <family val="2"/>
        <scheme val="minor"/>
      </rPr>
      <t>7</t>
    </r>
    <r>
      <rPr>
        <sz val="12"/>
        <color theme="1"/>
        <rFont val="Calibri"/>
        <family val="2"/>
        <scheme val="minor"/>
      </rPr>
      <t xml:space="preserve"> persönlicher Kontakt (face-to-face) seit über 10 Jahren mit EE oder (Ermessens-)Begünstigten (bei Stiftungen/Trusts sowie UCs) oder WBs (bei "stand-alone" Körperschaften) </t>
    </r>
  </si>
  <si>
    <r>
      <rPr>
        <u/>
        <sz val="12"/>
        <color theme="1"/>
        <rFont val="Calibri"/>
        <family val="2"/>
        <scheme val="minor"/>
      </rPr>
      <t>Lediglich der Vollständigkeit halber</t>
    </r>
    <r>
      <rPr>
        <sz val="12"/>
        <color theme="1"/>
        <rFont val="Calibri"/>
        <family val="2"/>
        <scheme val="minor"/>
      </rPr>
      <t>: Die Pflicht zur Erstattung von Verdachtsmitteilungen nach Art. 17 SPG besteht unabhängig davon, ob die Geschäftsbeziehung gemäss der vorliegenden Risikokategorisierung erhöhte Risiken aufweist. Weiterhin sind hier insbesondere die Anhaltspunkte für Geldwäscherei, organisierte Kriminalität und Terrorismusfinanzierung gemäss Anhang 3 SPV zu beachten.</t>
    </r>
  </si>
  <si>
    <t xml:space="preserve">Liste A (erhöhtes Länderrisiko): </t>
  </si>
  <si>
    <t>Risikobewertung sorgfaltspflichtiger Geschäftsbeziehungen (Version 1.5)</t>
  </si>
  <si>
    <r>
      <t>Geschäftstätigkeit auf Ebene Geschäftsbeziehung oder EE/WB</t>
    </r>
    <r>
      <rPr>
        <vertAlign val="superscript"/>
        <sz val="12"/>
        <color theme="1"/>
        <rFont val="Calibri"/>
        <family val="2"/>
        <scheme val="minor"/>
      </rPr>
      <t>6</t>
    </r>
    <r>
      <rPr>
        <sz val="12"/>
        <color theme="1"/>
        <rFont val="Calibri"/>
        <family val="2"/>
        <scheme val="minor"/>
      </rPr>
      <t xml:space="preserve"> in sensitiver Branche 
(z.B.: Rohstoffhandel, Edelstein- und Diamantenhändler, Glückspieldienstleister, Rüstungsgüter, Kunst-/Antiquitätenhändler, Händler, die regelmässig Barzahlungen &gt; CHF 10'000 entgegenehmen) </t>
    </r>
  </si>
  <si>
    <t xml:space="preserve">Mitteilung nach Art. 17 SPG wegen Verdacht auf Geldwäscherei, eine Vortat der Geldwäscherei, organisierte Kriminalität oder Terrorismusfinanzierung 
(mindestens 2 Jahre; ausser Verdachtsmomente können in der Folge ausgeräumt werden) </t>
  </si>
  <si>
    <r>
      <t>sehr hohes Transaktionsvolumen</t>
    </r>
    <r>
      <rPr>
        <vertAlign val="superscript"/>
        <sz val="12"/>
        <color theme="1"/>
        <rFont val="Calibri"/>
        <family val="2"/>
        <scheme val="minor"/>
      </rPr>
      <t>3</t>
    </r>
    <r>
      <rPr>
        <sz val="12"/>
        <color theme="1"/>
        <rFont val="Calibri"/>
        <family val="2"/>
        <scheme val="minor"/>
      </rPr>
      <t xml:space="preserve"> (ungefähre, jährliche Summe der ein- und ausgehenden Transaktionen</t>
    </r>
    <r>
      <rPr>
        <vertAlign val="superscript"/>
        <sz val="12"/>
        <color theme="1"/>
        <rFont val="Calibri"/>
        <family val="2"/>
        <scheme val="minor"/>
      </rPr>
      <t>4</t>
    </r>
    <r>
      <rPr>
        <sz val="12"/>
        <color theme="1"/>
        <rFont val="Calibri"/>
        <family val="2"/>
        <scheme val="minor"/>
      </rPr>
      <t xml:space="preserve"> auf Ebene Geschäftsbeziehung &gt; CHF 15 Mio. </t>
    </r>
    <r>
      <rPr>
        <u/>
        <sz val="12"/>
        <color theme="1"/>
        <rFont val="Calibri"/>
        <family val="2"/>
        <scheme val="minor"/>
      </rPr>
      <t>UND</t>
    </r>
    <r>
      <rPr>
        <sz val="12"/>
        <color theme="1"/>
        <rFont val="Calibri"/>
        <family val="2"/>
        <scheme val="minor"/>
      </rPr>
      <t xml:space="preserve"> &gt; 10% der Vermögenswerte der Geschäftsbeziehung; auch Durchschnittsbetrachtung auf 3 Jahre zulässig) </t>
    </r>
  </si>
  <si>
    <r>
      <t>hohes Transaktionsvolumen</t>
    </r>
    <r>
      <rPr>
        <vertAlign val="superscript"/>
        <sz val="12"/>
        <color theme="1"/>
        <rFont val="Calibri"/>
        <family val="2"/>
        <scheme val="minor"/>
      </rPr>
      <t>3</t>
    </r>
    <r>
      <rPr>
        <sz val="12"/>
        <color theme="1"/>
        <rFont val="Calibri"/>
        <family val="2"/>
        <scheme val="minor"/>
      </rPr>
      <t xml:space="preserve"> (ungefähre, jährliche Summe der ein- und ausgehenden Transaktionen</t>
    </r>
    <r>
      <rPr>
        <vertAlign val="superscript"/>
        <sz val="12"/>
        <color theme="1"/>
        <rFont val="Calibri"/>
        <family val="2"/>
        <scheme val="minor"/>
      </rPr>
      <t>4</t>
    </r>
    <r>
      <rPr>
        <sz val="12"/>
        <color theme="1"/>
        <rFont val="Calibri"/>
        <family val="2"/>
        <scheme val="minor"/>
      </rPr>
      <t xml:space="preserve"> auf Ebene Geschäftsbeziehung &gt; CHF 5 Mio. </t>
    </r>
    <r>
      <rPr>
        <u/>
        <sz val="12"/>
        <color theme="1"/>
        <rFont val="Calibri"/>
        <family val="2"/>
        <scheme val="minor"/>
      </rPr>
      <t>UND</t>
    </r>
    <r>
      <rPr>
        <sz val="12"/>
        <color theme="1"/>
        <rFont val="Calibri"/>
        <family val="2"/>
        <scheme val="minor"/>
      </rPr>
      <t xml:space="preserve"> &gt; 10% der Vermögenswerte der Geschäftsbeziehung; auch Durchschnittsbetrachtung auf 3 Jahre zulässig) </t>
    </r>
  </si>
  <si>
    <t>Datum:</t>
  </si>
  <si>
    <t>Ersteller: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</si>
</sst>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theme="1"/>
      <name val="Wingdings"/>
      <family val="2"/>
    </font>
    <font>
      <sz val="12"/>
      <color theme="1"/>
      <name val="ＭＳ ゴシック"/>
      <family val="2"/>
    </font>
    <font>
      <u/>
      <sz val="12"/>
      <color theme="1"/>
      <name val="Calibri"/>
      <family val="2"/>
      <scheme val="minor"/>
    </font>
    <font>
      <sz val="12"/>
      <color theme="1"/>
      <name val="Calibri"/>
      <family val="2"/>
    </font>
    <font>
      <vertAlign val="superscript"/>
      <sz val="12"/>
      <color theme="1"/>
      <name val="Calibri"/>
      <family val="2"/>
      <scheme val="minor"/>
    </font>
  </fonts>
  <fills count="12">
    <fill>
      <patternFill patternType="none"/>
    </fill>
    <fill>
      <patternFill patternType="gray125"/>
    </fill>
    <fill>
      <patternFill patternType="solid">
        <fgColor theme="1" tint="0.499984740745262"/>
        <bgColor indexed="64"/>
      </patternFill>
    </fill>
    <fill>
      <patternFill patternType="solid">
        <fgColor rgb="FFFFC000"/>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5">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43">
    <xf numFmtId="0" fontId="0" fillId="0" borderId="0" xfId="0"/>
    <xf numFmtId="0" fontId="0" fillId="7" borderId="1" xfId="0" applyFill="1" applyBorder="1" applyAlignment="1">
      <alignment vertical="center" wrapText="1"/>
    </xf>
    <xf numFmtId="0" fontId="0" fillId="7" borderId="1" xfId="0" applyFill="1" applyBorder="1" applyAlignment="1">
      <alignment horizontal="center" vertical="center" wrapText="1"/>
    </xf>
    <xf numFmtId="0" fontId="4" fillId="7" borderId="1" xfId="0" applyFont="1" applyFill="1" applyBorder="1" applyAlignment="1">
      <alignment horizontal="center"/>
    </xf>
    <xf numFmtId="0" fontId="0" fillId="9" borderId="1" xfId="0" applyFill="1" applyBorder="1" applyAlignment="1">
      <alignment vertical="center" wrapText="1"/>
    </xf>
    <xf numFmtId="0" fontId="0" fillId="9" borderId="1" xfId="0" applyFill="1" applyBorder="1" applyAlignment="1">
      <alignment horizontal="center" vertical="center" wrapText="1"/>
    </xf>
    <xf numFmtId="0" fontId="4" fillId="9" borderId="1" xfId="0" applyFont="1" applyFill="1" applyBorder="1" applyAlignment="1">
      <alignment horizontal="center"/>
    </xf>
    <xf numFmtId="0" fontId="1" fillId="2" borderId="1" xfId="0" applyFont="1" applyFill="1" applyBorder="1" applyAlignment="1">
      <alignment wrapText="1"/>
    </xf>
    <xf numFmtId="0" fontId="1" fillId="2" borderId="1" xfId="0" applyFont="1" applyFill="1" applyBorder="1" applyAlignment="1">
      <alignment horizontal="center"/>
    </xf>
    <xf numFmtId="0" fontId="0" fillId="0" borderId="1" xfId="0" applyBorder="1"/>
    <xf numFmtId="0" fontId="1" fillId="0" borderId="1" xfId="0" applyFont="1" applyBorder="1"/>
    <xf numFmtId="0" fontId="0" fillId="0" borderId="0" xfId="0" applyBorder="1"/>
    <xf numFmtId="0" fontId="0" fillId="4" borderId="0" xfId="0" applyFill="1" applyBorder="1" applyAlignment="1">
      <alignment wrapText="1"/>
    </xf>
    <xf numFmtId="0" fontId="0" fillId="5" borderId="0" xfId="0" applyFill="1" applyBorder="1" applyAlignment="1">
      <alignment wrapText="1"/>
    </xf>
    <xf numFmtId="0" fontId="0" fillId="3" borderId="0" xfId="0" applyFill="1" applyBorder="1" applyAlignment="1">
      <alignment wrapText="1"/>
    </xf>
    <xf numFmtId="0" fontId="0" fillId="6" borderId="0" xfId="0" applyFill="1" applyBorder="1" applyAlignment="1">
      <alignment wrapText="1"/>
    </xf>
    <xf numFmtId="0" fontId="0" fillId="0" borderId="0" xfId="0" applyBorder="1" applyAlignment="1">
      <alignment horizontal="left"/>
    </xf>
    <xf numFmtId="0" fontId="0" fillId="10" borderId="1" xfId="0" applyFill="1" applyBorder="1" applyAlignment="1">
      <alignment vertical="center" wrapText="1"/>
    </xf>
    <xf numFmtId="0" fontId="0" fillId="10" borderId="1" xfId="0" applyFill="1" applyBorder="1" applyAlignment="1">
      <alignment horizontal="center" vertical="center" wrapText="1"/>
    </xf>
    <xf numFmtId="0" fontId="4" fillId="10" borderId="1" xfId="0" applyFont="1" applyFill="1" applyBorder="1" applyAlignment="1">
      <alignment horizontal="center"/>
    </xf>
    <xf numFmtId="0" fontId="0" fillId="11" borderId="1" xfId="0" applyFill="1" applyBorder="1" applyAlignment="1">
      <alignment vertical="center" wrapText="1"/>
    </xf>
    <xf numFmtId="0" fontId="0" fillId="11" borderId="1" xfId="0" applyFill="1" applyBorder="1" applyAlignment="1">
      <alignment horizontal="center" vertical="center" wrapText="1"/>
    </xf>
    <xf numFmtId="0" fontId="4" fillId="11" borderId="1" xfId="0" applyFont="1" applyFill="1" applyBorder="1" applyAlignment="1">
      <alignment horizontal="center"/>
    </xf>
    <xf numFmtId="0" fontId="5" fillId="9" borderId="1" xfId="0" applyFont="1" applyFill="1" applyBorder="1" applyAlignment="1">
      <alignment horizontal="center"/>
    </xf>
    <xf numFmtId="0" fontId="7" fillId="0" borderId="0" xfId="0" applyFont="1" applyBorder="1"/>
    <xf numFmtId="0" fontId="0" fillId="0" borderId="0" xfId="0" applyAlignment="1">
      <alignment vertical="top"/>
    </xf>
    <xf numFmtId="0" fontId="0" fillId="0" borderId="0" xfId="0" applyAlignment="1">
      <alignment vertical="center"/>
    </xf>
    <xf numFmtId="0" fontId="0" fillId="0" borderId="3" xfId="0" applyBorder="1"/>
    <xf numFmtId="0" fontId="0" fillId="10" borderId="4" xfId="0" applyFill="1" applyBorder="1" applyAlignment="1">
      <alignment vertical="center" wrapText="1"/>
    </xf>
    <xf numFmtId="0" fontId="0" fillId="10" borderId="4" xfId="0" applyFill="1" applyBorder="1" applyAlignment="1">
      <alignment horizontal="center" vertical="center" wrapText="1"/>
    </xf>
    <xf numFmtId="0" fontId="5" fillId="10" borderId="4" xfId="0" applyFont="1" applyFill="1" applyBorder="1" applyAlignment="1">
      <alignment horizontal="center"/>
    </xf>
    <xf numFmtId="0" fontId="0" fillId="8" borderId="0" xfId="0" applyFill="1" applyBorder="1" applyAlignment="1">
      <alignment horizontal="center"/>
    </xf>
    <xf numFmtId="49" fontId="0" fillId="0" borderId="0" xfId="0" applyNumberFormat="1" applyAlignment="1">
      <alignment wrapText="1"/>
    </xf>
    <xf numFmtId="49" fontId="0" fillId="0" borderId="0" xfId="0" applyNumberFormat="1" applyBorder="1" applyAlignment="1">
      <alignment wrapText="1"/>
    </xf>
    <xf numFmtId="0" fontId="0" fillId="0" borderId="0" xfId="0" applyFill="1" applyBorder="1" applyAlignment="1">
      <alignment horizontal="left"/>
    </xf>
    <xf numFmtId="0" fontId="2" fillId="0" borderId="0" xfId="21" applyFill="1" applyBorder="1" applyAlignment="1">
      <alignment horizontal="left"/>
    </xf>
    <xf numFmtId="0" fontId="1" fillId="2" borderId="0" xfId="0" applyFont="1" applyFill="1" applyBorder="1" applyAlignment="1">
      <alignment horizontal="left" vertical="center" wrapText="1"/>
    </xf>
    <xf numFmtId="0" fontId="1" fillId="2" borderId="2" xfId="0" applyFont="1" applyFill="1" applyBorder="1" applyAlignment="1">
      <alignment horizontal="left" vertical="center" wrapText="1"/>
    </xf>
    <xf numFmtId="49" fontId="0" fillId="7" borderId="2" xfId="0" applyNumberFormat="1" applyFill="1" applyBorder="1" applyAlignment="1">
      <alignment horizontal="center" vertical="center" textRotation="90" wrapText="1"/>
    </xf>
    <xf numFmtId="49" fontId="0" fillId="11" borderId="2" xfId="0" applyNumberFormat="1" applyFill="1" applyBorder="1" applyAlignment="1">
      <alignment horizontal="center" vertical="center" textRotation="90" wrapText="1"/>
    </xf>
    <xf numFmtId="49" fontId="0" fillId="9" borderId="2" xfId="0" applyNumberFormat="1" applyFill="1" applyBorder="1" applyAlignment="1">
      <alignment horizontal="center" vertical="center" textRotation="90"/>
    </xf>
    <xf numFmtId="49" fontId="0" fillId="10" borderId="2" xfId="0" applyNumberFormat="1" applyFill="1" applyBorder="1" applyAlignment="1">
      <alignment horizontal="center" vertical="center" textRotation="90"/>
    </xf>
    <xf numFmtId="0" fontId="0" fillId="0" borderId="0" xfId="0" applyFill="1" applyBorder="1" applyAlignment="1">
      <alignment vertical="center" wrapText="1"/>
    </xf>
  </cellXfs>
  <cellStyles count="22">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cellStyle name="Stand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E$4" lockText="1" noThreeD="1"/>
</file>

<file path=xl/ctrlProps/ctrlProp2.xml><?xml version="1.0" encoding="utf-8"?>
<formControlPr xmlns="http://schemas.microsoft.com/office/spreadsheetml/2009/9/main" objectType="CheckBox" fmlaLink="$E$7" lockText="1" noThreeD="1"/>
</file>

<file path=xl/ctrlProps/ctrlProp3.xml><?xml version="1.0" encoding="utf-8"?>
<formControlPr xmlns="http://schemas.microsoft.com/office/spreadsheetml/2009/9/main" objectType="CheckBox" checked="Checked" fmlaLink="$E$13" lockText="1" noThreeD="1"/>
</file>

<file path=xl/ctrlProps/ctrlProp4.xml><?xml version="1.0" encoding="utf-8"?>
<formControlPr xmlns="http://schemas.microsoft.com/office/spreadsheetml/2009/9/main" objectType="CheckBox" checked="Checked" fmlaLink="$E$11" lockText="1" noThreeD="1"/>
</file>

<file path=xl/ctrlProps/ctrlProp5.xml><?xml version="1.0" encoding="utf-8"?>
<formControlPr xmlns="http://schemas.microsoft.com/office/spreadsheetml/2009/9/main" objectType="CheckBox" checked="Checked" fmlaLink="$E$8" lockText="1" noThreeD="1"/>
</file>

<file path=xl/ctrlProps/ctrlProp6.xml><?xml version="1.0" encoding="utf-8"?>
<formControlPr xmlns="http://schemas.microsoft.com/office/spreadsheetml/2009/9/main" objectType="CheckBox" fmlaLink="$E$14" lockText="1" noThreeD="1"/>
</file>

<file path=xl/ctrlProps/ctrlProp7.xml><?xml version="1.0" encoding="utf-8"?>
<formControlPr xmlns="http://schemas.microsoft.com/office/spreadsheetml/2009/9/main" objectType="CheckBox" fmlaLink="$E$9" lockText="1" noThreeD="1"/>
</file>

<file path=xl/ctrlProps/ctrlProp8.xml><?xml version="1.0" encoding="utf-8"?>
<formControlPr xmlns="http://schemas.microsoft.com/office/spreadsheetml/2009/9/main" objectType="CheckBox" fmlaLink="$E$2" lockText="1" noThreeD="1"/>
</file>

<file path=xl/ctrlProps/ctrlProp9.xml><?xml version="1.0" encoding="utf-8"?>
<formControlPr xmlns="http://schemas.microsoft.com/office/spreadsheetml/2009/9/main" objectType="CheckBox" fmlaLink="$E$3" lockText="1" noThreeD="1"/>
</file>

<file path=xl/ctrlProps/ctrlProp10.xml><?xml version="1.0" encoding="utf-8"?>
<formControlPr xmlns="http://schemas.microsoft.com/office/spreadsheetml/2009/9/main" objectType="CheckBox" fmlaLink="$E$15" lockText="1" noThreeD="1"/>
</file>

<file path=xl/ctrlProps/ctrlProp11.xml><?xml version="1.0" encoding="utf-8"?>
<formControlPr xmlns="http://schemas.microsoft.com/office/spreadsheetml/2009/9/main" objectType="CheckBox" fmlaLink="$E$12" lockText="1" noThreeD="1"/>
</file>

<file path=xl/ctrlProps/ctrlProp12.xml><?xml version="1.0" encoding="utf-8"?>
<formControlPr xmlns="http://schemas.microsoft.com/office/spreadsheetml/2009/9/main" objectType="CheckBox" fmlaLink="$E$5" lockText="1" noThreeD="1"/>
</file>

<file path=xl/ctrlProps/ctrlProp13.xml><?xml version="1.0" encoding="utf-8"?>
<formControlPr xmlns="http://schemas.microsoft.com/office/spreadsheetml/2009/9/main" objectType="CheckBox" fmlaLink="$E$6" lockText="1" noThreeD="1"/>
</file>

<file path=xl/ctrlProps/ctrlProp14.xml><?xml version="1.0" encoding="utf-8"?>
<formControlPr xmlns="http://schemas.microsoft.com/office/spreadsheetml/2009/9/main" objectType="CheckBox" fmlaLink="$E$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152400</xdr:colOff>
          <xdr:row>2</xdr:row>
          <xdr:rowOff>447675</xdr:rowOff>
        </xdr:from>
        <xdr:to>
          <xdr:col>3</xdr:col>
          <xdr:colOff>561975</xdr:colOff>
          <xdr:row>4</xdr:row>
          <xdr:rowOff>76200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6</xdr:row>
          <xdr:rowOff>9525</xdr:rowOff>
        </xdr:from>
        <xdr:to>
          <xdr:col>3</xdr:col>
          <xdr:colOff>561975</xdr:colOff>
          <xdr:row>7</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12</xdr:row>
          <xdr:rowOff>9525</xdr:rowOff>
        </xdr:from>
        <xdr:to>
          <xdr:col>3</xdr:col>
          <xdr:colOff>542925</xdr:colOff>
          <xdr:row>13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10</xdr:row>
          <xdr:rowOff>9525</xdr:rowOff>
        </xdr:from>
        <xdr:to>
          <xdr:col>3</xdr:col>
          <xdr:colOff>542925</xdr:colOff>
          <xdr:row>11</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7</xdr:row>
          <xdr:rowOff>9525</xdr:rowOff>
        </xdr:from>
        <xdr:to>
          <xdr:col>3</xdr:col>
          <xdr:colOff>561975</xdr:colOff>
          <xdr:row>7</xdr:row>
          <xdr:rowOff>381000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13</xdr:row>
          <xdr:rowOff>9525</xdr:rowOff>
        </xdr:from>
        <xdr:to>
          <xdr:col>3</xdr:col>
          <xdr:colOff>542925</xdr:colOff>
          <xdr:row>14</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8</xdr:row>
          <xdr:rowOff>9525</xdr:rowOff>
        </xdr:from>
        <xdr:to>
          <xdr:col>3</xdr:col>
          <xdr:colOff>561975</xdr:colOff>
          <xdr:row>9</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xdr:row>
          <xdr:rowOff>9525</xdr:rowOff>
        </xdr:from>
        <xdr:to>
          <xdr:col>3</xdr:col>
          <xdr:colOff>561975</xdr:colOff>
          <xdr:row>2</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2</xdr:row>
          <xdr:rowOff>9525</xdr:rowOff>
        </xdr:from>
        <xdr:to>
          <xdr:col>3</xdr:col>
          <xdr:colOff>561975</xdr:colOff>
          <xdr:row>3</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14</xdr:row>
          <xdr:rowOff>66675</xdr:rowOff>
        </xdr:from>
        <xdr:to>
          <xdr:col>3</xdr:col>
          <xdr:colOff>561975</xdr:colOff>
          <xdr:row>15</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11</xdr:row>
          <xdr:rowOff>9525</xdr:rowOff>
        </xdr:from>
        <xdr:to>
          <xdr:col>3</xdr:col>
          <xdr:colOff>542925</xdr:colOff>
          <xdr:row>12</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3</xdr:row>
          <xdr:rowOff>476250</xdr:rowOff>
        </xdr:from>
        <xdr:to>
          <xdr:col>3</xdr:col>
          <xdr:colOff>552450</xdr:colOff>
          <xdr:row>4</xdr:row>
          <xdr:rowOff>628650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4</xdr:row>
          <xdr:rowOff>619125</xdr:rowOff>
        </xdr:from>
        <xdr:to>
          <xdr:col>3</xdr:col>
          <xdr:colOff>571500</xdr:colOff>
          <xdr:row>5</xdr:row>
          <xdr:rowOff>609600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9</xdr:row>
          <xdr:rowOff>9525</xdr:rowOff>
        </xdr:from>
        <xdr:to>
          <xdr:col>3</xdr:col>
          <xdr:colOff>542925</xdr:colOff>
          <xdr:row>10</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fma-li.li/files/fma/fma-rl-2013-1-liste-a.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G38"/>
  <sheetViews>
    <sheetView tabSelected="1" topLeftCell="A10" zoomScaleNormal="100" zoomScalePageLayoutView="125" workbookViewId="0">
      <selection activeCell="B17" sqref="B17"/>
    </sheetView>
  </sheetViews>
  <sheetFormatPr baseColWidth="10" defaultRowHeight="15.75"/>
  <cols>
    <col min="1" max="1" width="10.25" customWidth="1"/>
    <col min="2" max="2" width="179.875" customWidth="1"/>
    <col min="3" max="3" width="5.875" customWidth="1"/>
    <col min="9" max="9" width="5.125" customWidth="1"/>
    <col min="10" max="10" width="5.5" customWidth="1"/>
    <col min="11" max="11" width="59" customWidth="1"/>
  </cols>
  <sheetData>
    <row r="1" spans="1:7" ht="24.75" customHeight="1">
      <c r="A1" s="36" t="s">
        <v>31</v>
      </c>
      <c r="B1" s="37"/>
      <c r="C1" s="7"/>
      <c r="D1" s="8"/>
      <c r="E1" s="9"/>
      <c r="F1" s="9"/>
      <c r="G1" s="9"/>
    </row>
    <row r="2" spans="1:7" ht="35.1" customHeight="1">
      <c r="A2" s="38" t="s">
        <v>5</v>
      </c>
      <c r="B2" s="1" t="s">
        <v>10</v>
      </c>
      <c r="C2" s="2">
        <v>30</v>
      </c>
      <c r="D2" s="3"/>
      <c r="E2" s="10" t="b">
        <v>0</v>
      </c>
      <c r="F2" s="10">
        <f>IF(E2=FALSE,0, 30)</f>
        <v>0</v>
      </c>
      <c r="G2" s="9"/>
    </row>
    <row r="3" spans="1:7" ht="41.25" customHeight="1">
      <c r="A3" s="38"/>
      <c r="B3" s="1" t="s">
        <v>11</v>
      </c>
      <c r="C3" s="2">
        <v>30</v>
      </c>
      <c r="D3" s="3"/>
      <c r="E3" s="10" t="b">
        <v>0</v>
      </c>
      <c r="F3" s="10">
        <f>IF(E3=FALSE,0, 30)</f>
        <v>0</v>
      </c>
      <c r="G3" s="9"/>
    </row>
    <row r="4" spans="1:7" ht="38.25" customHeight="1">
      <c r="A4" s="38"/>
      <c r="B4" s="1" t="s">
        <v>14</v>
      </c>
      <c r="C4" s="2">
        <v>30</v>
      </c>
      <c r="D4" s="3"/>
      <c r="E4" s="10" t="b">
        <v>0</v>
      </c>
      <c r="F4" s="10">
        <f>IF(E4=FALSE,0, 30)</f>
        <v>0</v>
      </c>
      <c r="G4" s="9"/>
    </row>
    <row r="5" spans="1:7" ht="57" customHeight="1">
      <c r="A5" s="39" t="s">
        <v>6</v>
      </c>
      <c r="B5" s="20" t="s">
        <v>34</v>
      </c>
      <c r="C5" s="21">
        <v>4</v>
      </c>
      <c r="D5" s="22"/>
      <c r="E5" s="10" t="b">
        <v>0</v>
      </c>
      <c r="F5" s="10">
        <f>IF(E5=FALSE,0, 4)</f>
        <v>0</v>
      </c>
      <c r="G5" s="9"/>
    </row>
    <row r="6" spans="1:7" ht="59.25" customHeight="1">
      <c r="A6" s="39"/>
      <c r="B6" s="20" t="s">
        <v>35</v>
      </c>
      <c r="C6" s="21">
        <v>3</v>
      </c>
      <c r="D6" s="22"/>
      <c r="E6" s="10" t="b">
        <v>0</v>
      </c>
      <c r="F6" s="10">
        <f>IF(E6=FALSE,0, 3)</f>
        <v>0</v>
      </c>
      <c r="G6" s="9"/>
    </row>
    <row r="7" spans="1:7" ht="49.5" customHeight="1">
      <c r="A7" s="40" t="s">
        <v>4</v>
      </c>
      <c r="B7" s="4" t="s">
        <v>27</v>
      </c>
      <c r="C7" s="5">
        <v>3</v>
      </c>
      <c r="D7" s="6"/>
      <c r="E7" s="10" t="b">
        <v>0</v>
      </c>
      <c r="F7" s="10">
        <f>IF(E7=FALSE,0, 3)</f>
        <v>0</v>
      </c>
      <c r="G7" s="9"/>
    </row>
    <row r="8" spans="1:7" ht="40.5" customHeight="1">
      <c r="A8" s="40"/>
      <c r="B8" s="4" t="s">
        <v>23</v>
      </c>
      <c r="C8" s="5">
        <v>-1</v>
      </c>
      <c r="D8" s="23"/>
      <c r="E8" s="10" t="b">
        <v>1</v>
      </c>
      <c r="F8" s="10">
        <f>IF(E8=FALSE,0,-1)</f>
        <v>-1</v>
      </c>
      <c r="G8" s="9"/>
    </row>
    <row r="9" spans="1:7" ht="51.75" customHeight="1">
      <c r="A9" s="40"/>
      <c r="B9" s="4" t="s">
        <v>25</v>
      </c>
      <c r="C9" s="5">
        <v>-2</v>
      </c>
      <c r="D9" s="23"/>
      <c r="E9" s="10" t="b">
        <v>0</v>
      </c>
      <c r="F9" s="10">
        <f>IF(E9=FALSE,0,-2)</f>
        <v>0</v>
      </c>
      <c r="G9" s="9"/>
    </row>
    <row r="10" spans="1:7" ht="42" customHeight="1">
      <c r="A10" s="41" t="s">
        <v>8</v>
      </c>
      <c r="B10" s="17" t="s">
        <v>33</v>
      </c>
      <c r="C10" s="18">
        <v>6</v>
      </c>
      <c r="D10" s="19"/>
      <c r="E10" s="10" t="b">
        <v>0</v>
      </c>
      <c r="F10" s="10">
        <f>IF(E10=FALSE,0, 6)</f>
        <v>0</v>
      </c>
      <c r="G10" s="9"/>
    </row>
    <row r="11" spans="1:7" ht="42.75" customHeight="1">
      <c r="A11" s="41"/>
      <c r="B11" s="17" t="s">
        <v>9</v>
      </c>
      <c r="C11" s="18">
        <v>1</v>
      </c>
      <c r="D11" s="19"/>
      <c r="E11" s="10" t="b">
        <v>1</v>
      </c>
      <c r="F11" s="10">
        <f>IF(E11=FALSE,0, 1)</f>
        <v>1</v>
      </c>
      <c r="G11" s="9"/>
    </row>
    <row r="12" spans="1:7" ht="48.75" customHeight="1">
      <c r="A12" s="41"/>
      <c r="B12" s="17" t="s">
        <v>32</v>
      </c>
      <c r="C12" s="18">
        <v>3</v>
      </c>
      <c r="D12" s="19"/>
      <c r="E12" s="10" t="b">
        <v>0</v>
      </c>
      <c r="F12" s="10">
        <f>IF(E12=FALSE,0, 3)</f>
        <v>0</v>
      </c>
      <c r="G12" s="9"/>
    </row>
    <row r="13" spans="1:7" ht="51" customHeight="1">
      <c r="A13" s="41"/>
      <c r="B13" s="17" t="s">
        <v>18</v>
      </c>
      <c r="C13" s="18">
        <v>2</v>
      </c>
      <c r="D13" s="19"/>
      <c r="E13" s="10" t="b">
        <v>1</v>
      </c>
      <c r="F13" s="10">
        <f>IF(E13=FALSE,0, 2)</f>
        <v>2</v>
      </c>
      <c r="G13" s="9"/>
    </row>
    <row r="14" spans="1:7" ht="35.25" customHeight="1">
      <c r="A14" s="41"/>
      <c r="B14" s="17" t="s">
        <v>17</v>
      </c>
      <c r="C14" s="18">
        <v>-1</v>
      </c>
      <c r="D14" s="19"/>
      <c r="E14" s="10" t="b">
        <v>0</v>
      </c>
      <c r="F14" s="10">
        <f>IF(E14=FALSE,0, -1)</f>
        <v>0</v>
      </c>
      <c r="G14" s="9"/>
    </row>
    <row r="15" spans="1:7" ht="36" customHeight="1">
      <c r="A15" s="41"/>
      <c r="B15" s="28" t="s">
        <v>28</v>
      </c>
      <c r="C15" s="29">
        <v>-1</v>
      </c>
      <c r="D15" s="30"/>
      <c r="E15" s="10" t="b">
        <v>0</v>
      </c>
      <c r="F15" s="10">
        <f>IF(E15=FALSE,0, -1)</f>
        <v>0</v>
      </c>
      <c r="G15" s="9"/>
    </row>
    <row r="16" spans="1:7">
      <c r="D16" s="31">
        <f>F2+F3+F4+F5+F6+F7+F8+F9+F10+F11+F12+F13+F14+F15</f>
        <v>2</v>
      </c>
      <c r="E16" s="27"/>
      <c r="F16" s="9"/>
      <c r="G16" s="9"/>
    </row>
    <row r="17" spans="1:7">
      <c r="D17" s="31"/>
      <c r="E17" s="27"/>
      <c r="F17" s="9"/>
      <c r="G17" s="9"/>
    </row>
    <row r="18" spans="1:7">
      <c r="B18" s="42" t="s">
        <v>36</v>
      </c>
      <c r="D18" s="31"/>
      <c r="E18" s="27"/>
      <c r="F18" s="9"/>
      <c r="G18" s="9"/>
    </row>
    <row r="19" spans="1:7">
      <c r="B19" s="42" t="s">
        <v>37</v>
      </c>
      <c r="D19" s="31"/>
      <c r="E19" s="27"/>
      <c r="F19" s="9"/>
      <c r="G19" s="9"/>
    </row>
    <row r="20" spans="1:7">
      <c r="E20" s="27"/>
      <c r="F20" s="9"/>
      <c r="G20" s="9"/>
    </row>
    <row r="21" spans="1:7" ht="15.75" customHeight="1">
      <c r="A21" s="26">
        <v>1</v>
      </c>
      <c r="B21" s="32" t="s">
        <v>22</v>
      </c>
      <c r="E21" s="27"/>
      <c r="F21" s="9"/>
      <c r="G21" s="9"/>
    </row>
    <row r="22" spans="1:7">
      <c r="A22" s="26">
        <v>2</v>
      </c>
      <c r="B22" s="32" t="s">
        <v>13</v>
      </c>
      <c r="E22" s="27"/>
      <c r="F22" s="9"/>
      <c r="G22" s="9"/>
    </row>
    <row r="23" spans="1:7">
      <c r="A23" s="26">
        <v>3</v>
      </c>
      <c r="B23" s="32" t="s">
        <v>15</v>
      </c>
      <c r="E23" s="27"/>
      <c r="F23" s="9"/>
      <c r="G23" s="9"/>
    </row>
    <row r="24" spans="1:7">
      <c r="A24" s="26">
        <v>4</v>
      </c>
      <c r="B24" s="32" t="s">
        <v>12</v>
      </c>
      <c r="E24" s="11"/>
      <c r="F24" s="11"/>
      <c r="G24" s="11"/>
    </row>
    <row r="25" spans="1:7" ht="29.25" customHeight="1">
      <c r="A25" s="25">
        <v>5</v>
      </c>
      <c r="B25" s="32" t="s">
        <v>16</v>
      </c>
      <c r="E25" s="11"/>
      <c r="F25" s="11"/>
      <c r="G25" s="11"/>
    </row>
    <row r="26" spans="1:7" ht="17.25" customHeight="1">
      <c r="A26" s="26">
        <v>6</v>
      </c>
      <c r="B26" s="32" t="s">
        <v>24</v>
      </c>
      <c r="E26" s="11"/>
      <c r="F26" s="11"/>
      <c r="G26" s="11"/>
    </row>
    <row r="27" spans="1:7">
      <c r="A27" s="26">
        <v>7</v>
      </c>
      <c r="B27" s="33" t="s">
        <v>26</v>
      </c>
      <c r="C27" s="11"/>
      <c r="D27" s="11"/>
      <c r="E27" s="11"/>
      <c r="F27" s="11"/>
      <c r="G27" s="11"/>
    </row>
    <row r="28" spans="1:7">
      <c r="B28" s="11"/>
      <c r="C28" s="11"/>
      <c r="D28" s="11"/>
      <c r="E28" s="11"/>
      <c r="F28" s="11"/>
      <c r="G28" s="11"/>
    </row>
    <row r="29" spans="1:7">
      <c r="B29" s="16" t="s">
        <v>3</v>
      </c>
      <c r="C29" s="12"/>
      <c r="D29" s="11"/>
      <c r="E29" s="11"/>
      <c r="F29" s="11"/>
      <c r="G29" s="11"/>
    </row>
    <row r="30" spans="1:7">
      <c r="B30" s="16" t="s">
        <v>2</v>
      </c>
      <c r="C30" s="13"/>
      <c r="D30" s="11" t="s">
        <v>20</v>
      </c>
      <c r="E30" s="11"/>
      <c r="F30" s="11"/>
      <c r="G30" s="11"/>
    </row>
    <row r="31" spans="1:7">
      <c r="B31" s="16" t="s">
        <v>1</v>
      </c>
      <c r="C31" s="14"/>
      <c r="D31" s="24" t="s">
        <v>19</v>
      </c>
      <c r="E31" s="11"/>
      <c r="F31" s="11"/>
      <c r="G31" s="11"/>
    </row>
    <row r="32" spans="1:7">
      <c r="B32" s="16" t="s">
        <v>0</v>
      </c>
      <c r="C32" s="15"/>
      <c r="D32" s="24" t="s">
        <v>7</v>
      </c>
      <c r="E32" s="11"/>
      <c r="F32" s="11"/>
      <c r="G32" s="11"/>
    </row>
    <row r="33" spans="2:7">
      <c r="B33" s="11"/>
      <c r="C33" s="11"/>
      <c r="D33" s="11"/>
      <c r="E33" s="11"/>
      <c r="F33" s="11"/>
      <c r="G33" s="11"/>
    </row>
    <row r="35" spans="2:7">
      <c r="B35" s="34" t="s">
        <v>30</v>
      </c>
    </row>
    <row r="36" spans="2:7">
      <c r="B36" s="35" t="s">
        <v>21</v>
      </c>
    </row>
    <row r="38" spans="2:7" ht="35.25" customHeight="1">
      <c r="B38" s="32" t="s">
        <v>29</v>
      </c>
    </row>
  </sheetData>
  <mergeCells count="5">
    <mergeCell ref="A1:B1"/>
    <mergeCell ref="A2:A4"/>
    <mergeCell ref="A5:A6"/>
    <mergeCell ref="A7:A9"/>
    <mergeCell ref="A10:A15"/>
  </mergeCells>
  <hyperlinks>
    <hyperlink ref="B36" r:id="rId1" xr:uid="{00000000-0004-0000-0000-000000000000}"/>
  </hyperlinks>
  <pageMargins left="0.23622047244094491" right="0.23622047244094491" top="0.35433070866141736" bottom="0.35433070866141736" header="0.31496062992125984" footer="0.31496062992125984"/>
  <pageSetup paperSize="9" scale="54" orientation="landscape" r:id="rId2"/>
  <ignoredErrors>
    <ignoredError sqref="F11"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sizeWithCells="1">
                  <from>
                    <xdr:col>3</xdr:col>
                    <xdr:colOff>152400</xdr:colOff>
                    <xdr:row>2</xdr:row>
                    <xdr:rowOff>447675</xdr:rowOff>
                  </from>
                  <to>
                    <xdr:col>3</xdr:col>
                    <xdr:colOff>561975</xdr:colOff>
                    <xdr:row>4</xdr:row>
                    <xdr:rowOff>76200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sizeWithCells="1">
                  <from>
                    <xdr:col>3</xdr:col>
                    <xdr:colOff>152400</xdr:colOff>
                    <xdr:row>6</xdr:row>
                    <xdr:rowOff>9525</xdr:rowOff>
                  </from>
                  <to>
                    <xdr:col>3</xdr:col>
                    <xdr:colOff>561975</xdr:colOff>
                    <xdr:row>7</xdr:row>
                    <xdr:rowOff>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sizeWithCells="1">
                  <from>
                    <xdr:col>3</xdr:col>
                    <xdr:colOff>142875</xdr:colOff>
                    <xdr:row>12</xdr:row>
                    <xdr:rowOff>9525</xdr:rowOff>
                  </from>
                  <to>
                    <xdr:col>3</xdr:col>
                    <xdr:colOff>542925</xdr:colOff>
                    <xdr:row>13</xdr:row>
                    <xdr:rowOff>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sizeWithCells="1">
                  <from>
                    <xdr:col>3</xdr:col>
                    <xdr:colOff>142875</xdr:colOff>
                    <xdr:row>10</xdr:row>
                    <xdr:rowOff>9525</xdr:rowOff>
                  </from>
                  <to>
                    <xdr:col>3</xdr:col>
                    <xdr:colOff>542925</xdr:colOff>
                    <xdr:row>11</xdr:row>
                    <xdr:rowOff>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sizeWithCells="1">
                  <from>
                    <xdr:col>3</xdr:col>
                    <xdr:colOff>152400</xdr:colOff>
                    <xdr:row>7</xdr:row>
                    <xdr:rowOff>9525</xdr:rowOff>
                  </from>
                  <to>
                    <xdr:col>3</xdr:col>
                    <xdr:colOff>561975</xdr:colOff>
                    <xdr:row>7</xdr:row>
                    <xdr:rowOff>381000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sizeWithCells="1">
                  <from>
                    <xdr:col>3</xdr:col>
                    <xdr:colOff>142875</xdr:colOff>
                    <xdr:row>13</xdr:row>
                    <xdr:rowOff>9525</xdr:rowOff>
                  </from>
                  <to>
                    <xdr:col>3</xdr:col>
                    <xdr:colOff>542925</xdr:colOff>
                    <xdr:row>14</xdr:row>
                    <xdr:rowOff>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sizeWithCells="1">
                  <from>
                    <xdr:col>3</xdr:col>
                    <xdr:colOff>152400</xdr:colOff>
                    <xdr:row>8</xdr:row>
                    <xdr:rowOff>9525</xdr:rowOff>
                  </from>
                  <to>
                    <xdr:col>3</xdr:col>
                    <xdr:colOff>561975</xdr:colOff>
                    <xdr:row>9</xdr:row>
                    <xdr:rowOff>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sizeWithCells="1">
                  <from>
                    <xdr:col>3</xdr:col>
                    <xdr:colOff>152400</xdr:colOff>
                    <xdr:row>1</xdr:row>
                    <xdr:rowOff>9525</xdr:rowOff>
                  </from>
                  <to>
                    <xdr:col>3</xdr:col>
                    <xdr:colOff>561975</xdr:colOff>
                    <xdr:row>2</xdr:row>
                    <xdr:rowOff>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sizeWithCells="1">
                  <from>
                    <xdr:col>3</xdr:col>
                    <xdr:colOff>152400</xdr:colOff>
                    <xdr:row>2</xdr:row>
                    <xdr:rowOff>9525</xdr:rowOff>
                  </from>
                  <to>
                    <xdr:col>3</xdr:col>
                    <xdr:colOff>561975</xdr:colOff>
                    <xdr:row>3</xdr:row>
                    <xdr:rowOff>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sizeWithCells="1">
                  <from>
                    <xdr:col>3</xdr:col>
                    <xdr:colOff>152400</xdr:colOff>
                    <xdr:row>14</xdr:row>
                    <xdr:rowOff>66675</xdr:rowOff>
                  </from>
                  <to>
                    <xdr:col>3</xdr:col>
                    <xdr:colOff>561975</xdr:colOff>
                    <xdr:row>15</xdr:row>
                    <xdr:rowOff>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sizeWithCells="1">
                  <from>
                    <xdr:col>3</xdr:col>
                    <xdr:colOff>142875</xdr:colOff>
                    <xdr:row>11</xdr:row>
                    <xdr:rowOff>9525</xdr:rowOff>
                  </from>
                  <to>
                    <xdr:col>3</xdr:col>
                    <xdr:colOff>542925</xdr:colOff>
                    <xdr:row>12</xdr:row>
                    <xdr:rowOff>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sizeWithCells="1">
                  <from>
                    <xdr:col>3</xdr:col>
                    <xdr:colOff>142875</xdr:colOff>
                    <xdr:row>3</xdr:row>
                    <xdr:rowOff>476250</xdr:rowOff>
                  </from>
                  <to>
                    <xdr:col>3</xdr:col>
                    <xdr:colOff>552450</xdr:colOff>
                    <xdr:row>4</xdr:row>
                    <xdr:rowOff>628650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sizeWithCells="1">
                  <from>
                    <xdr:col>3</xdr:col>
                    <xdr:colOff>161925</xdr:colOff>
                    <xdr:row>4</xdr:row>
                    <xdr:rowOff>619125</xdr:rowOff>
                  </from>
                  <to>
                    <xdr:col>3</xdr:col>
                    <xdr:colOff>571500</xdr:colOff>
                    <xdr:row>5</xdr:row>
                    <xdr:rowOff>609600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sizeWithCells="1">
                  <from>
                    <xdr:col>3</xdr:col>
                    <xdr:colOff>142875</xdr:colOff>
                    <xdr:row>9</xdr:row>
                    <xdr:rowOff>9525</xdr:rowOff>
                  </from>
                  <to>
                    <xdr:col>3</xdr:col>
                    <xdr:colOff>542925</xdr:colOff>
                    <xdr:row>10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4CA32C8F-9677-4727-ABBE-FC6955F0B3E5}">
            <x14:iconSet iconSet="4TrafficLights" custom="1">
              <x14:cfvo type="percent">
                <xm:f>0</xm:f>
              </x14:cfvo>
              <x14:cfvo type="num">
                <xm:f>0</xm:f>
              </x14:cfvo>
              <x14:cfvo type="num">
                <xm:f>3</xm:f>
              </x14:cfvo>
              <x14:cfvo type="num">
                <xm:f>25</xm:f>
              </x14:cfvo>
              <x14:cfIcon iconSet="3TrafficLights1" iconId="2"/>
              <x14:cfIcon iconSet="3TrafficLights1" iconId="1"/>
              <x14:cfIcon iconSet="3TrafficLights1" iconId="0"/>
              <x14:cfIcon iconSet="4TrafficLights" iconId="0"/>
            </x14:iconSet>
          </x14:cfRule>
          <xm:sqref>D16:D19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CRA 1.5</vt:lpstr>
      <vt:lpstr>'CRA 1.5'!Druckbereich</vt:lpstr>
    </vt:vector>
  </TitlesOfParts>
  <Company>Financial Market Authority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Roeser</dc:creator>
  <cp:lastModifiedBy>Pieber Daniela</cp:lastModifiedBy>
  <cp:lastPrinted>2018-01-12T14:43:18Z</cp:lastPrinted>
  <dcterms:created xsi:type="dcterms:W3CDTF">2017-05-03T02:47:14Z</dcterms:created>
  <dcterms:modified xsi:type="dcterms:W3CDTF">2021-01-28T13:53:57Z</dcterms:modified>
</cp:coreProperties>
</file>